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1600" windowHeight="9075" tabRatio="589" activeTab="0"/>
  </bookViews>
  <sheets>
    <sheet name="RelDot 2019" sheetId="1" r:id="rId1"/>
    <sheet name="RLLT 2019" sheetId="2" r:id="rId2"/>
    <sheet name="Mod. pres" sheetId="3" r:id="rId3"/>
    <sheet name="Mod. juliol" sheetId="4" r:id="rId4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'RelDot 2019'!$A$2:$BT$605</definedName>
    <definedName name="_xlnm.Print_Area" localSheetId="3">'Mod. juliol'!$A$1:$R$40</definedName>
    <definedName name="_xlnm.Print_Area" localSheetId="2">'Mod. pres'!$A$1:$R$35</definedName>
    <definedName name="_xlnm.Print_Area" localSheetId="0">'RelDot 2019'!$A$39:$N$481</definedName>
    <definedName name="_xlnm.Print_Area" localSheetId="1">'RLLT 2019'!$A$1:$O$162</definedName>
    <definedName name="_xlnm.Print_Titles" localSheetId="2">'Mod. pres'!$29:$29</definedName>
    <definedName name="_xlnm.Print_Titles" localSheetId="0">'RelDot 2019'!$1:$2</definedName>
    <definedName name="_xlnm.Print_Titles" localSheetId="1">'RLLT 2019'!$4:$4</definedName>
  </definedNames>
  <calcPr fullCalcOnLoad="1"/>
  <pivotCaches>
    <pivotCache cacheId="3" r:id="rId5"/>
  </pivotCaches>
</workbook>
</file>

<file path=xl/comments1.xml><?xml version="1.0" encoding="utf-8"?>
<comments xmlns="http://schemas.openxmlformats.org/spreadsheetml/2006/main">
  <authors>
    <author>palonso</author>
    <author>vgomez</author>
    <author>Gomez Sanchez, Valentin</author>
    <author/>
    <author>Sara</author>
  </authors>
  <commentList>
    <comment ref="O13" authorId="0">
      <text>
        <r>
          <rPr>
            <b/>
            <sz val="8"/>
            <rFont val="Tahoma"/>
            <family val="2"/>
          </rPr>
          <t>ULL! ACTUAL OCUPANT BIÒLEG</t>
        </r>
        <r>
          <rPr>
            <sz val="8"/>
            <rFont val="Tahoma"/>
            <family val="2"/>
          </rPr>
          <t xml:space="preserve">
</t>
        </r>
      </text>
    </comment>
    <comment ref="F84" authorId="1">
      <text>
        <r>
          <rPr>
            <sz val="8"/>
            <rFont val="Tahoma"/>
            <family val="2"/>
          </rPr>
          <t xml:space="preserve">Afegida la J9 amb el pressupost 2010
</t>
        </r>
      </text>
    </comment>
    <comment ref="F86" authorId="1">
      <text>
        <r>
          <rPr>
            <sz val="8"/>
            <rFont val="Tahoma"/>
            <family val="2"/>
          </rPr>
          <t xml:space="preserve">Afegida la J9 amb el pressupost 2010
</t>
        </r>
      </text>
    </comment>
    <comment ref="F159" authorId="1">
      <text>
        <r>
          <rPr>
            <sz val="8"/>
            <rFont val="Tahoma"/>
            <family val="2"/>
          </rPr>
          <t xml:space="preserve">Afegida la J9 amb el pressupost 2010
</t>
        </r>
      </text>
    </comment>
    <comment ref="F173" authorId="1">
      <text>
        <r>
          <rPr>
            <sz val="8"/>
            <rFont val="Tahoma"/>
            <family val="2"/>
          </rPr>
          <t xml:space="preserve">Lloc modificat amb el pressupost 2010. Abans Agent de recaptació.
</t>
        </r>
      </text>
    </comment>
    <comment ref="E290" authorId="1">
      <text>
        <r>
          <rPr>
            <sz val="8"/>
            <rFont val="Tahoma"/>
            <family val="2"/>
          </rPr>
          <t xml:space="preserve">Lloc donat d'alta amb el pressupost 2010
</t>
        </r>
      </text>
    </comment>
    <comment ref="E291" authorId="1">
      <text>
        <r>
          <rPr>
            <b/>
            <sz val="8"/>
            <rFont val="Tahoma"/>
            <family val="2"/>
          </rPr>
          <t>vgomez:</t>
        </r>
        <r>
          <rPr>
            <sz val="8"/>
            <rFont val="Tahoma"/>
            <family val="2"/>
          </rPr>
          <t xml:space="preserve">
Lloc donat d'alta al ple de febrer 2010</t>
        </r>
      </text>
    </comment>
    <comment ref="E485" authorId="2">
      <text>
        <r>
          <rPr>
            <sz val="8"/>
            <rFont val="Tahoma"/>
            <family val="2"/>
          </rPr>
          <t xml:space="preserve">Lloc donat d'alta Ple 22 juliol 2015
</t>
        </r>
      </text>
    </comment>
    <comment ref="E486" authorId="2">
      <text>
        <r>
          <rPr>
            <sz val="8"/>
            <rFont val="Tahoma"/>
            <family val="2"/>
          </rPr>
          <t xml:space="preserve">Lloc donat d'alta Ple 22 juliol 2015
</t>
        </r>
      </text>
    </comment>
    <comment ref="E487" authorId="2">
      <text>
        <r>
          <rPr>
            <sz val="8"/>
            <rFont val="Tahoma"/>
            <family val="2"/>
          </rPr>
          <t xml:space="preserve">Lloc donat d'alta Ple 22 juliol 2015
</t>
        </r>
      </text>
    </comment>
    <comment ref="M324" authorId="3">
      <text>
        <r>
          <rPr>
            <sz val="10"/>
            <rFont val="Arial"/>
            <family val="2"/>
          </rPr>
          <t>Se modifica la jornada de J9 a J10</t>
        </r>
      </text>
    </comment>
    <comment ref="E391" authorId="1">
      <text>
        <r>
          <rPr>
            <sz val="8"/>
            <rFont val="Tahoma"/>
            <family val="2"/>
          </rPr>
          <t xml:space="preserve">Lloc amortitzat amb el pressupost 2010
</t>
        </r>
      </text>
    </comment>
    <comment ref="E392" authorId="1">
      <text>
        <r>
          <rPr>
            <sz val="8"/>
            <rFont val="Tahoma"/>
            <family val="2"/>
          </rPr>
          <t xml:space="preserve">Lloc amortitzat amb el pressupost 2010
</t>
        </r>
      </text>
    </comment>
    <comment ref="F392" authorId="1">
      <text>
        <r>
          <rPr>
            <sz val="8"/>
            <rFont val="Tahoma"/>
            <family val="2"/>
          </rPr>
          <t xml:space="preserve">Afegida la J9 amb el pressupost 2010
</t>
        </r>
      </text>
    </comment>
    <comment ref="E393" authorId="1">
      <text>
        <r>
          <rPr>
            <b/>
            <sz val="8"/>
            <rFont val="Tahoma"/>
            <family val="2"/>
          </rPr>
          <t>Lloc amortitzat amb el pressupost 2010</t>
        </r>
      </text>
    </comment>
    <comment ref="E394" authorId="1">
      <text>
        <r>
          <rPr>
            <sz val="8"/>
            <rFont val="Tahoma"/>
            <family val="2"/>
          </rPr>
          <t xml:space="preserve">Lloc amortitzat amb el pressupost 2010
</t>
        </r>
      </text>
    </comment>
    <comment ref="E395" authorId="1">
      <text>
        <r>
          <rPr>
            <sz val="8"/>
            <rFont val="Tahoma"/>
            <family val="2"/>
          </rPr>
          <t xml:space="preserve">Lloc amortitzat amb el pressupost 2010
</t>
        </r>
      </text>
    </comment>
    <comment ref="E396" authorId="4">
      <text>
        <r>
          <rPr>
            <b/>
            <sz val="9"/>
            <rFont val="Tahoma"/>
            <family val="2"/>
          </rPr>
          <t>Lloc amortitzat al Ple de juliol de 2010</t>
        </r>
      </text>
    </comment>
    <comment ref="E397" authorId="4">
      <text>
        <r>
          <rPr>
            <b/>
            <sz val="9"/>
            <rFont val="Tahoma"/>
            <family val="2"/>
          </rPr>
          <t>Lloc amortitzat al Ple de juliol de 2010</t>
        </r>
      </text>
    </comment>
    <comment ref="E398" authorId="4">
      <text>
        <r>
          <rPr>
            <b/>
            <sz val="9"/>
            <rFont val="Tahoma"/>
            <family val="2"/>
          </rPr>
          <t>Lloc amortitzat al Ple de juliol de 2010</t>
        </r>
      </text>
    </comment>
    <comment ref="E399" authorId="4">
      <text>
        <r>
          <rPr>
            <b/>
            <sz val="9"/>
            <rFont val="Tahoma"/>
            <family val="2"/>
          </rPr>
          <t>Lloc amortitzat al Ple de juliol de 2010</t>
        </r>
      </text>
    </comment>
    <comment ref="E400" authorId="4">
      <text>
        <r>
          <rPr>
            <sz val="9"/>
            <rFont val="Tahoma"/>
            <family val="2"/>
          </rPr>
          <t xml:space="preserve">Lloc amortitzat al ple de setembre de 2010
</t>
        </r>
      </text>
    </comment>
    <comment ref="E401" authorId="4">
      <text>
        <r>
          <rPr>
            <sz val="9"/>
            <rFont val="Tahoma"/>
            <family val="2"/>
          </rPr>
          <t xml:space="preserve">Lloc amortitzat al ple de setembre de 2010
</t>
        </r>
      </text>
    </comment>
    <comment ref="E402" authorId="4">
      <text>
        <r>
          <rPr>
            <sz val="9"/>
            <rFont val="Tahoma"/>
            <family val="2"/>
          </rPr>
          <t xml:space="preserve">Lloc amortitzat amb el pressupost de 2011
</t>
        </r>
      </text>
    </comment>
    <comment ref="E403" authorId="4">
      <text>
        <r>
          <rPr>
            <sz val="9"/>
            <rFont val="Tahoma"/>
            <family val="2"/>
          </rPr>
          <t xml:space="preserve">Lloc amortitzat amb el pressupost de 2011
</t>
        </r>
      </text>
    </comment>
    <comment ref="E404" authorId="4">
      <text>
        <r>
          <rPr>
            <sz val="9"/>
            <rFont val="Tahoma"/>
            <family val="2"/>
          </rPr>
          <t xml:space="preserve">Lloc amortitzat amb el pressupost de 2011
</t>
        </r>
      </text>
    </comment>
    <comment ref="E405" authorId="4">
      <text>
        <r>
          <rPr>
            <sz val="9"/>
            <rFont val="Tahoma"/>
            <family val="2"/>
          </rPr>
          <t xml:space="preserve">Lloc amortitzat amb el pressupost de 2011
</t>
        </r>
      </text>
    </comment>
    <comment ref="E406" authorId="4">
      <text>
        <r>
          <rPr>
            <sz val="9"/>
            <rFont val="Tahoma"/>
            <family val="2"/>
          </rPr>
          <t xml:space="preserve">Lloc amortitzat amb el pressupost de 2011
</t>
        </r>
      </text>
    </comment>
    <comment ref="E407" authorId="4">
      <text>
        <r>
          <rPr>
            <sz val="9"/>
            <rFont val="Tahoma"/>
            <family val="2"/>
          </rPr>
          <t xml:space="preserve">Lloc amortitzat amb el pressupost de 2011
</t>
        </r>
      </text>
    </comment>
    <comment ref="E408" authorId="4">
      <text>
        <r>
          <rPr>
            <sz val="9"/>
            <rFont val="Tahoma"/>
            <family val="2"/>
          </rPr>
          <t xml:space="preserve">Lloc amortitzat amb el pressupost de 2011
</t>
        </r>
      </text>
    </comment>
    <comment ref="E409" authorId="4">
      <text>
        <r>
          <rPr>
            <sz val="9"/>
            <rFont val="Tahoma"/>
            <family val="2"/>
          </rPr>
          <t xml:space="preserve">Lloc amortitzat amb el pressupost de 2011
</t>
        </r>
      </text>
    </comment>
    <comment ref="E410" authorId="1">
      <text>
        <r>
          <rPr>
            <b/>
            <sz val="8"/>
            <rFont val="Tahoma"/>
            <family val="2"/>
          </rPr>
          <t>Lloc amortitzat Ple de juny 2011</t>
        </r>
        <r>
          <rPr>
            <sz val="8"/>
            <rFont val="Tahoma"/>
            <family val="2"/>
          </rPr>
          <t xml:space="preserve">
</t>
        </r>
      </text>
    </comment>
    <comment ref="E411" authorId="1">
      <text>
        <r>
          <rPr>
            <b/>
            <sz val="8"/>
            <rFont val="Tahoma"/>
            <family val="2"/>
          </rPr>
          <t>Lloc amortitzat Ple de juny 2011</t>
        </r>
        <r>
          <rPr>
            <sz val="8"/>
            <rFont val="Tahoma"/>
            <family val="2"/>
          </rPr>
          <t xml:space="preserve">
</t>
        </r>
      </text>
    </comment>
    <comment ref="E412" authorId="1">
      <text>
        <r>
          <rPr>
            <b/>
            <sz val="8"/>
            <rFont val="Tahoma"/>
            <family val="2"/>
          </rPr>
          <t>Lloc amortitzat Ple de juny 2011</t>
        </r>
        <r>
          <rPr>
            <sz val="8"/>
            <rFont val="Tahoma"/>
            <family val="2"/>
          </rPr>
          <t xml:space="preserve">
</t>
        </r>
      </text>
    </comment>
    <comment ref="E413" authorId="1">
      <text>
        <r>
          <rPr>
            <b/>
            <sz val="8"/>
            <rFont val="Tahoma"/>
            <family val="2"/>
          </rPr>
          <t>Lloc amortitzat Ple de juny 2011</t>
        </r>
        <r>
          <rPr>
            <sz val="8"/>
            <rFont val="Tahoma"/>
            <family val="2"/>
          </rPr>
          <t xml:space="preserve">
</t>
        </r>
      </text>
    </comment>
    <comment ref="E414" authorId="1">
      <text>
        <r>
          <rPr>
            <b/>
            <sz val="8"/>
            <rFont val="Tahoma"/>
            <family val="2"/>
          </rPr>
          <t>Lloc amortitzat Ple de juny 2011</t>
        </r>
        <r>
          <rPr>
            <sz val="8"/>
            <rFont val="Tahoma"/>
            <family val="2"/>
          </rPr>
          <t xml:space="preserve">
</t>
        </r>
      </text>
    </comment>
    <comment ref="E415" authorId="1">
      <text>
        <r>
          <rPr>
            <b/>
            <sz val="8"/>
            <rFont val="Tahoma"/>
            <family val="2"/>
          </rPr>
          <t>Lloc amortitzat Ple de juny 2011</t>
        </r>
        <r>
          <rPr>
            <sz val="8"/>
            <rFont val="Tahoma"/>
            <family val="2"/>
          </rPr>
          <t xml:space="preserve">
</t>
        </r>
      </text>
    </comment>
    <comment ref="E416" authorId="1">
      <text>
        <r>
          <rPr>
            <b/>
            <sz val="8"/>
            <rFont val="Tahoma"/>
            <family val="2"/>
          </rPr>
          <t>Lloc amortitzat Ple de juny 2011</t>
        </r>
        <r>
          <rPr>
            <sz val="8"/>
            <rFont val="Tahoma"/>
            <family val="2"/>
          </rPr>
          <t xml:space="preserve">
</t>
        </r>
      </text>
    </comment>
    <comment ref="E417" authorId="1">
      <text>
        <r>
          <rPr>
            <b/>
            <sz val="8"/>
            <rFont val="Tahoma"/>
            <family val="2"/>
          </rPr>
          <t>Lloc amortitzat Ple de juny 2011</t>
        </r>
        <r>
          <rPr>
            <sz val="8"/>
            <rFont val="Tahoma"/>
            <family val="2"/>
          </rPr>
          <t xml:space="preserve">
</t>
        </r>
      </text>
    </comment>
    <comment ref="F427" authorId="1">
      <text>
        <r>
          <rPr>
            <sz val="8"/>
            <rFont val="Tahoma"/>
            <family val="2"/>
          </rPr>
          <t xml:space="preserve">Modificat amb el pressupost de 2010. Antic lloc de Tècnic de Plànol de Ciutat.
</t>
        </r>
      </text>
    </comment>
    <comment ref="E446" authorId="1">
      <text>
        <r>
          <rPr>
            <sz val="8"/>
            <rFont val="Tahoma"/>
            <family val="2"/>
          </rPr>
          <t xml:space="preserve">Lloc amortitzat amb el pressupost de 2013
</t>
        </r>
      </text>
    </comment>
    <comment ref="E463" authorId="2">
      <text>
        <r>
          <rPr>
            <b/>
            <sz val="8"/>
            <rFont val="Tahoma"/>
            <family val="2"/>
          </rPr>
          <t xml:space="preserve">Lloc donat de baixa ple 22 de juliol 2015
</t>
        </r>
        <r>
          <rPr>
            <sz val="8"/>
            <rFont val="Tahoma"/>
            <family val="2"/>
          </rPr>
          <t xml:space="preserve">
</t>
        </r>
      </text>
    </comment>
    <comment ref="E464" authorId="2">
      <text>
        <r>
          <rPr>
            <b/>
            <sz val="8"/>
            <rFont val="Tahoma"/>
            <family val="2"/>
          </rPr>
          <t xml:space="preserve">Lloc donat de baixa ple 22 de juliol 2015
</t>
        </r>
        <r>
          <rPr>
            <sz val="8"/>
            <rFont val="Tahoma"/>
            <family val="2"/>
          </rPr>
          <t xml:space="preserve">
</t>
        </r>
      </text>
    </comment>
    <comment ref="E465" authorId="2">
      <text>
        <r>
          <rPr>
            <b/>
            <sz val="8"/>
            <rFont val="Tahoma"/>
            <family val="2"/>
          </rPr>
          <t xml:space="preserve">Lloc donat de baixa ple 22 de juliol 2015
</t>
        </r>
        <r>
          <rPr>
            <sz val="8"/>
            <rFont val="Tahoma"/>
            <family val="2"/>
          </rPr>
          <t xml:space="preserve">
</t>
        </r>
      </text>
    </comment>
    <comment ref="E466" authorId="2">
      <text>
        <r>
          <rPr>
            <b/>
            <sz val="8"/>
            <rFont val="Tahoma"/>
            <family val="2"/>
          </rPr>
          <t xml:space="preserve">Lloc donat de baixa ple 22 de juliol 2015
</t>
        </r>
        <r>
          <rPr>
            <sz val="8"/>
            <rFont val="Tahoma"/>
            <family val="2"/>
          </rPr>
          <t xml:space="preserve">
</t>
        </r>
      </text>
    </comment>
    <comment ref="E467" authorId="2">
      <text>
        <r>
          <rPr>
            <b/>
            <sz val="8"/>
            <rFont val="Tahoma"/>
            <family val="2"/>
          </rPr>
          <t xml:space="preserve">Lloc donat de baixa ple 22 de juliol 2015
</t>
        </r>
        <r>
          <rPr>
            <sz val="8"/>
            <rFont val="Tahoma"/>
            <family val="2"/>
          </rPr>
          <t xml:space="preserve">
</t>
        </r>
      </text>
    </comment>
    <comment ref="E356" authorId="2">
      <text>
        <r>
          <rPr>
            <b/>
            <sz val="9"/>
            <rFont val="Tahoma"/>
            <family val="0"/>
          </rPr>
          <t>Donat d'alta al ple de 9 de juliol de 2019</t>
        </r>
        <r>
          <rPr>
            <sz val="9"/>
            <rFont val="Tahoma"/>
            <family val="0"/>
          </rPr>
          <t xml:space="preserve">
</t>
        </r>
      </text>
    </comment>
    <comment ref="E357" authorId="2">
      <text>
        <r>
          <rPr>
            <b/>
            <sz val="9"/>
            <rFont val="Tahoma"/>
            <family val="0"/>
          </rPr>
          <t>Donat d'alta al ple de 9 de juliol de 2019</t>
        </r>
        <r>
          <rPr>
            <sz val="9"/>
            <rFont val="Tahoma"/>
            <family val="0"/>
          </rPr>
          <t xml:space="preserve">
</t>
        </r>
      </text>
    </comment>
    <comment ref="E358" authorId="2">
      <text>
        <r>
          <rPr>
            <b/>
            <sz val="9"/>
            <rFont val="Tahoma"/>
            <family val="0"/>
          </rPr>
          <t>Donat d'alta al ple de 9 de juliol de 2019</t>
        </r>
        <r>
          <rPr>
            <sz val="9"/>
            <rFont val="Tahoma"/>
            <family val="0"/>
          </rPr>
          <t xml:space="preserve">
</t>
        </r>
      </text>
    </comment>
    <comment ref="E359" authorId="2">
      <text>
        <r>
          <rPr>
            <b/>
            <sz val="9"/>
            <rFont val="Tahoma"/>
            <family val="0"/>
          </rPr>
          <t>Donat d'alta al ple de 9 de juliol de 2019</t>
        </r>
        <r>
          <rPr>
            <sz val="9"/>
            <rFont val="Tahoma"/>
            <family val="0"/>
          </rPr>
          <t xml:space="preserve">
</t>
        </r>
      </text>
    </comment>
    <comment ref="E360" authorId="2">
      <text>
        <r>
          <rPr>
            <b/>
            <sz val="9"/>
            <rFont val="Tahoma"/>
            <family val="0"/>
          </rPr>
          <t>Donat d'alta al ple de 9 de juliol de 2019</t>
        </r>
        <r>
          <rPr>
            <sz val="9"/>
            <rFont val="Tahoma"/>
            <family val="0"/>
          </rPr>
          <t xml:space="preserve">
</t>
        </r>
      </text>
    </comment>
    <comment ref="E361" authorId="2">
      <text>
        <r>
          <rPr>
            <b/>
            <sz val="9"/>
            <rFont val="Tahoma"/>
            <family val="0"/>
          </rPr>
          <t>Donat d'alta al ple de 9 de juliol de 2019</t>
        </r>
        <r>
          <rPr>
            <sz val="9"/>
            <rFont val="Tahoma"/>
            <family val="0"/>
          </rPr>
          <t xml:space="preserve">
</t>
        </r>
      </text>
    </comment>
    <comment ref="E362" authorId="2">
      <text>
        <r>
          <rPr>
            <b/>
            <sz val="9"/>
            <rFont val="Tahoma"/>
            <family val="0"/>
          </rPr>
          <t>Donat d'alta al ple de 9 de juliol de 2019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Gomez Sanchez, Valentin</author>
  </authors>
  <commentList>
    <comment ref="D12" authorId="0">
      <text>
        <r>
          <rPr>
            <sz val="8"/>
            <rFont val="Tahoma"/>
            <family val="2"/>
          </rPr>
          <t xml:space="preserve">Lloc donat d'alta Ple 22 juliol 2015
</t>
        </r>
      </text>
    </comment>
    <comment ref="D13" authorId="0">
      <text>
        <r>
          <rPr>
            <sz val="8"/>
            <rFont val="Tahoma"/>
            <family val="2"/>
          </rPr>
          <t xml:space="preserve">Lloc donat d'alta Ple 22 juliol 2015
</t>
        </r>
      </text>
    </comment>
    <comment ref="D14" authorId="0">
      <text>
        <r>
          <rPr>
            <sz val="8"/>
            <rFont val="Tahoma"/>
            <family val="2"/>
          </rPr>
          <t xml:space="preserve">Lloc donat d'alta Ple 22 juliol 2015
</t>
        </r>
      </text>
    </comment>
  </commentList>
</comments>
</file>

<file path=xl/sharedStrings.xml><?xml version="1.0" encoding="utf-8"?>
<sst xmlns="http://schemas.openxmlformats.org/spreadsheetml/2006/main" count="8447" uniqueCount="592">
  <si>
    <t>DI02, DI05, DS03, DS04, DS05, G01, G02, G05, T06, E143, E144, E150</t>
  </si>
  <si>
    <t>EVD</t>
  </si>
  <si>
    <t>EVC</t>
  </si>
  <si>
    <t>F1</t>
  </si>
  <si>
    <t>F1,F2</t>
  </si>
  <si>
    <t>Tècnic/a de Promoció Ambiental i Medi Ambient</t>
  </si>
  <si>
    <t>MAB</t>
  </si>
  <si>
    <t>SPE</t>
  </si>
  <si>
    <t>PCPD</t>
  </si>
  <si>
    <t>AIP</t>
  </si>
  <si>
    <t>TER</t>
  </si>
  <si>
    <t>DS</t>
  </si>
  <si>
    <t>CON</t>
  </si>
  <si>
    <t>4</t>
  </si>
  <si>
    <t>31</t>
  </si>
  <si>
    <t>42</t>
  </si>
  <si>
    <t>41</t>
  </si>
  <si>
    <t>43</t>
  </si>
  <si>
    <t>A1002, A1031</t>
  </si>
  <si>
    <t>IAC</t>
  </si>
  <si>
    <t>DI01,E01, E02, E05, E06, E07, E29, E30, E34, DS06, DS11, G01, G05</t>
  </si>
  <si>
    <t>DI01,DI02,DS06,E17,E19,E22,E88,E95</t>
  </si>
  <si>
    <t>A2025, A2026, A2027,A2042</t>
  </si>
  <si>
    <t>DS06, DI02, E02,E03,E27,E30,E34,E98,G02</t>
  </si>
  <si>
    <t>E29, E30, E31, E34, E35, G01, G02, G05</t>
  </si>
  <si>
    <t>TRE</t>
  </si>
  <si>
    <t>INT</t>
  </si>
  <si>
    <t>E140</t>
  </si>
  <si>
    <t>A1017</t>
  </si>
  <si>
    <t>A1002</t>
  </si>
  <si>
    <t>A1000</t>
  </si>
  <si>
    <t>A2000</t>
  </si>
  <si>
    <t>A1031</t>
  </si>
  <si>
    <t>A2001</t>
  </si>
  <si>
    <t>C1001</t>
  </si>
  <si>
    <t>A</t>
  </si>
  <si>
    <t>Responsable coordinació tècnica instituts municipals</t>
  </si>
  <si>
    <t>Tècnic/a Manteniment Equipaments</t>
  </si>
  <si>
    <t>A2001, A2008, A2009, A2010, A2023, A2024</t>
  </si>
  <si>
    <t>Direcció de persones</t>
  </si>
  <si>
    <t>Responsable de gestió econòmica</t>
  </si>
  <si>
    <t>Inspector/a - Cap de la Policia Municipal</t>
  </si>
  <si>
    <t>Cap Secció Gestió Tributària</t>
  </si>
  <si>
    <t>Cap Secció Cultura, Joventut i Gent Gran</t>
  </si>
  <si>
    <t>Cap Gabinet Tècnic-Administratiu</t>
  </si>
  <si>
    <t>Cap Unitat Tècnica Compres</t>
  </si>
  <si>
    <t>Cap Unitat Tècnica Habitatge</t>
  </si>
  <si>
    <t>Cap Unitat Tècnica Atenció Primària</t>
  </si>
  <si>
    <t>Cap Unitat Tècnica Gestió Urbanística</t>
  </si>
  <si>
    <t>Cap Unitat Administrativa Recaptació</t>
  </si>
  <si>
    <t>Cap Unitat Tècnica Serveis Culturals i Cívics</t>
  </si>
  <si>
    <t>Cap Unitat Administrativa</t>
  </si>
  <si>
    <t>Analista Soc. Planificació Estratègica</t>
  </si>
  <si>
    <t>Tècnic/a Prevenció de Riscos Laborals</t>
  </si>
  <si>
    <t>Treballador/a Social</t>
  </si>
  <si>
    <t>Tècnic/a Participació Ciutadana i Ciutadania</t>
  </si>
  <si>
    <t>Tècnic/a Organització i Recursos Humans</t>
  </si>
  <si>
    <t>Tècnic/a Mobilitat</t>
  </si>
  <si>
    <t>Tècnic/a Activitats</t>
  </si>
  <si>
    <t>Tècnic/a Oficina Habitatge</t>
  </si>
  <si>
    <t>Tècnic/a Auxiliar</t>
  </si>
  <si>
    <t>Dinamitzador/a Esports</t>
  </si>
  <si>
    <t>Dinamitzador/a Sociocultural</t>
  </si>
  <si>
    <t>Tècnic/a Comerç</t>
  </si>
  <si>
    <t>Tècnic/a Qualitat Ambiental i Medi Ambient</t>
  </si>
  <si>
    <t>Tècnic/a Auxiliar d'Acció Institucional</t>
  </si>
  <si>
    <t>Informador/a</t>
  </si>
  <si>
    <t>Cap Colla Obres</t>
  </si>
  <si>
    <t>Cap Colla Jardineria</t>
  </si>
  <si>
    <t>Agent Recaptació</t>
  </si>
  <si>
    <t>Tècnic/a Auxiliar Gestió Administrativa</t>
  </si>
  <si>
    <t>Oficial 1ª Obres</t>
  </si>
  <si>
    <t>Oficial 1ª Tallers (Manyà)</t>
  </si>
  <si>
    <t>Oficial 1ª Jardineria</t>
  </si>
  <si>
    <t>Supervisor/a Conserges</t>
  </si>
  <si>
    <t>Vigilant Parcs i Cementiri</t>
  </si>
  <si>
    <t xml:space="preserve">Conductor/a </t>
  </si>
  <si>
    <t>Agent-Notificador/a</t>
  </si>
  <si>
    <t>Recepcionista-Telefonista</t>
  </si>
  <si>
    <t>Col·laborador/a Dinamització</t>
  </si>
  <si>
    <t>Ajudant Obres</t>
  </si>
  <si>
    <t>Ajudant 1ª Jardineria</t>
  </si>
  <si>
    <t>Conserge</t>
  </si>
  <si>
    <t>Conserge Escola</t>
  </si>
  <si>
    <t>Coordinador/a de Projectes</t>
  </si>
  <si>
    <t>Tècnic/a d'Organització i desenvolupament de RRHH</t>
  </si>
  <si>
    <t>Cap Secció de Gestió de RRHH</t>
  </si>
  <si>
    <t>Tècnic/a Gestió de Recursos Institucionals Externs</t>
  </si>
  <si>
    <t>Denominació lloc</t>
  </si>
  <si>
    <t>Gerent/a Serveis Generals i Planificació Estratègica</t>
  </si>
  <si>
    <t>Gerent/a Serveis Territorials</t>
  </si>
  <si>
    <t>Gerent/a Relacions Ciutadanes i Participació</t>
  </si>
  <si>
    <t>Gerent/a Serveis Personals</t>
  </si>
  <si>
    <t>Director/a Gabinet Alcaldia</t>
  </si>
  <si>
    <t>Assessor/a de Govern</t>
  </si>
  <si>
    <t>Cap Servei Obres</t>
  </si>
  <si>
    <t>Cap Secció d'Activitats</t>
  </si>
  <si>
    <t>A1009, A1019, A1021, A1022, A1038, A1039</t>
  </si>
  <si>
    <t>E20,E21,E26,G02,G05</t>
  </si>
  <si>
    <t>A1000,A2000</t>
  </si>
  <si>
    <t>E101,G05, E82, E102, E147, G02</t>
  </si>
  <si>
    <t>E49, G01, G02</t>
  </si>
  <si>
    <t>A1017, A1013, A1018, A1008</t>
  </si>
  <si>
    <t>DS01, DS02, DS03, DS04, DS05, DS08, E84, G01, G02</t>
  </si>
  <si>
    <t>A1017, A1018, A1001, A1008</t>
  </si>
  <si>
    <t>DS02, DS03, DI02, T03, E89, E93, E109, E116, E120, E125, E126, E127, G02</t>
  </si>
  <si>
    <t>DS02, DS03, DS06, DI02, E109, E113, E115, E129, G02</t>
  </si>
  <si>
    <t>DS01, DS02, DS03, DS04, DS05, E102, E155, E156, E157, E158, E159, G01, G02</t>
  </si>
  <si>
    <t xml:space="preserve">DS01, DS02, DS03, DS04, DS05, DS06, E86, E89, E109, E116, E117, G01, G02 </t>
  </si>
  <si>
    <t>DS01, DS02, DS03, DS04, DS05, DS11, E25, E26, E79, E80, G01, G02</t>
  </si>
  <si>
    <t>DS01, DS02, DS03, DS04, DS05, DS12, E83, E84, G01, G02</t>
  </si>
  <si>
    <t>A1016, A1040, A1036, A1034, A1043</t>
  </si>
  <si>
    <t>DS01, DS02, DS03, DS04, DS05, DS10, DS11, E56, E68, G01, G02</t>
  </si>
  <si>
    <t>DS01, DS02, DS03, DS04, DS05, E65, E68, E70, E220, G01, G02</t>
  </si>
  <si>
    <t>DS01, DS02, DS03, DS04, DS05, T03, E69, E82, E106, E141, E148, G01, G02</t>
  </si>
  <si>
    <t>SSSS</t>
  </si>
  <si>
    <t>DS01, DS02, DS03, DS04, DS05, E01, E02, E03, E95, G01, G02</t>
  </si>
  <si>
    <t>DS01, DS02, DS03, DS04, DS05, E17, E19, E88, G01, G02</t>
  </si>
  <si>
    <t>DS01, DS02, DS03, DS04, DS05, G01, G02, G05</t>
  </si>
  <si>
    <t>A1017, A1013, A1011</t>
  </si>
  <si>
    <t>DS01, DS02, DS03, DS04, DS05, E86, E100, E101, E103, E143, E144, E145, E148, G01, G02</t>
  </si>
  <si>
    <t>DS01, DS02, DS03, DS04, DS05, E130, E132, E139, G01, G02</t>
  </si>
  <si>
    <t>A1001, A1013, A1018, A1008,A1017</t>
  </si>
  <si>
    <t xml:space="preserve">DI01, DS06, E108, E109, E113, G01, G02  </t>
  </si>
  <si>
    <t>A1001, A1018</t>
  </si>
  <si>
    <t>FI01, DS08, DS09, T01, E116, E128, G01, G02</t>
  </si>
  <si>
    <t>DI01, DS06, DI02, E10, G01, G02</t>
  </si>
  <si>
    <t>DI01, DI02, DS06, E98, G01, G02</t>
  </si>
  <si>
    <t>DI01, DS06, E178, E179, G01, G02, G05</t>
  </si>
  <si>
    <t>DI01, DS06, E181, E183, G01, G02, G05</t>
  </si>
  <si>
    <t>DI01, E203, E204, E205, E206, DS06, G01, G02, G05</t>
  </si>
  <si>
    <t>A2015, A2016, A2018, A2020, A2021</t>
  </si>
  <si>
    <t>DI01, DS06, E79, E102, E157, E158, E160, E221, G01, G02, G05</t>
  </si>
  <si>
    <t>DI01, DS06, TA02, E141, G01, G02, G05</t>
  </si>
  <si>
    <t>A2001, A2011, A2013</t>
  </si>
  <si>
    <t>DI01, E04, E05, DS06, G01, G02, G05</t>
  </si>
  <si>
    <t>DI01, DS06, E12, E24, G01, G02, G05</t>
  </si>
  <si>
    <t>DI01, DS06, E32, E33, E34, G01, G02, G05</t>
  </si>
  <si>
    <t>A2004, A2040</t>
  </si>
  <si>
    <t xml:space="preserve">DI01, DS06, E197,E198, G01, G02, G05 </t>
  </si>
  <si>
    <t>DI01, DI05, DS08, DS09, E82, E84, E89, E93, E109, G01, G02, G05</t>
  </si>
  <si>
    <t>DI01, DI05, DS08, E82, E83, E84, E85, E86, E87, G01, G02, G05</t>
  </si>
  <si>
    <t>DI01, DI05, DS08, DS09, E65, E67, E82, G01, G02, G05</t>
  </si>
  <si>
    <t>DI01, DI05, DS08, DS09, E82, E99, G01, G02, G05</t>
  </si>
  <si>
    <t>DI01, DI05, DS08, DS09, E82, E97, G01, G02, G05</t>
  </si>
  <si>
    <t>DI01, DI05, DS08, DS09, E82, E84, E85, E86, E87, E108, E109, G01, G02, G05</t>
  </si>
  <si>
    <t>DI01, DI05, DS08, DS09, E82, G01, G02, G05</t>
  </si>
  <si>
    <t xml:space="preserve">DI01, TA01, DS08, E119, G02 </t>
  </si>
  <si>
    <t>F1,F3</t>
  </si>
  <si>
    <t>Ordre</t>
  </si>
  <si>
    <t>A2006, A2025, A2026, A2027</t>
  </si>
  <si>
    <t>DI01, E79, E136, E137, E133, E138, G01, G02</t>
  </si>
  <si>
    <t>A2008, A2009</t>
  </si>
  <si>
    <t>DI04, E32, E33, E51, E79, G01, G02</t>
  </si>
  <si>
    <t>DI01, E12, E24, E95, G01, G02</t>
  </si>
  <si>
    <t xml:space="preserve">DI01, E210, E205, E211, G01, G02  </t>
  </si>
  <si>
    <t>DI01, E198, G02, G05</t>
  </si>
  <si>
    <t>DI01, E198, E79, G02, G05</t>
  </si>
  <si>
    <t>DI01, DI02, E82, E106, E142, G02, G05</t>
  </si>
  <si>
    <t>DI01, E17, E18, E21, E88, G02</t>
  </si>
  <si>
    <t>01,02,03,04,05,06,07,08,09,14</t>
  </si>
  <si>
    <t>01,02,03,06,07,08,09,13,14</t>
  </si>
  <si>
    <t>01,03,08,09,10,11,12,13,14,15</t>
  </si>
  <si>
    <t>01,09,10,11,12,13,14,15</t>
  </si>
  <si>
    <t>01,08,09,10,11,12,14,15</t>
  </si>
  <si>
    <t>01,09,10,11,12,14,15</t>
  </si>
  <si>
    <t>01,08,10,11,14</t>
  </si>
  <si>
    <t>01,03,06,08,10,11,13,14,15</t>
  </si>
  <si>
    <t>DS05, T01, E153, E101,G02</t>
  </si>
  <si>
    <t>DI01, DS03, DS04, E130, E131, E133, G01, G02</t>
  </si>
  <si>
    <t>Tècnic/a d'Organització</t>
  </si>
  <si>
    <t>T03, E79, E80, E101, E143, E144, E148, E149, E150, E153, E155; G02</t>
  </si>
  <si>
    <t>Caporal - Cap de Servei</t>
  </si>
  <si>
    <t>0</t>
  </si>
  <si>
    <t>A1026</t>
  </si>
  <si>
    <t xml:space="preserve">DI01, DI03, E82, DS08, T0, G02 </t>
  </si>
  <si>
    <t>DI01, DI03, DI05, DS05, DS06, T01, E82, E151, E152, G02</t>
  </si>
  <si>
    <t>DI01, DI03, E82, E108, E109, T01, G02</t>
  </si>
  <si>
    <t xml:space="preserve">DI01, E206, G01, G02 </t>
  </si>
  <si>
    <t xml:space="preserve">DI01,DI03, E82, DS08, T01, G02  </t>
  </si>
  <si>
    <t xml:space="preserve">DI01, DI03, T01, E82, E151, E101, G02 </t>
  </si>
  <si>
    <t>E56,E57,E58,E59,E60,E61,E62,E155,G2</t>
  </si>
  <si>
    <t>E59, E70, E71, E72, E73, E74, G02</t>
  </si>
  <si>
    <t>A1018, A1001</t>
  </si>
  <si>
    <t>DS06, E86, E92, E109, E113, E114, E116, E117, E127, G02</t>
  </si>
  <si>
    <t>E109, E111, E112, E113, G02</t>
  </si>
  <si>
    <t>T01, E01, E11, E12, G01, G02</t>
  </si>
  <si>
    <t>A1047, A1050, A1004</t>
  </si>
  <si>
    <t xml:space="preserve">T04, E79, E184, E185, E196, G02, G05 </t>
  </si>
  <si>
    <t>A1032, A1057, A1047, A1004, A1005</t>
  </si>
  <si>
    <t>T04, E79, E184, E186, E187, E188, E189, E190, E191, E192, E193, E194, E195, G02, G05</t>
  </si>
  <si>
    <t>03, 05, 08</t>
  </si>
  <si>
    <t>DI01, E130, E133, E131, G01, G02</t>
  </si>
  <si>
    <t>DI01,DI03, E82, E116, G02</t>
  </si>
  <si>
    <t>A2025, A2026, A2027</t>
  </si>
  <si>
    <t>E198, E199, G02, G05</t>
  </si>
  <si>
    <t>DI04, E134, E135, E142, G01, G02</t>
  </si>
  <si>
    <t>T01, E12, E13, G01, G02</t>
  </si>
  <si>
    <t>E79, E81, E173, E174, E220, G02, AL01</t>
  </si>
  <si>
    <t>E69, E101, E144, E145, E148, E149, E150, G02</t>
  </si>
  <si>
    <t xml:space="preserve">E06, E07, E08, E09, E94,G02 </t>
  </si>
  <si>
    <t>DS06, DI02, E98, G02</t>
  </si>
  <si>
    <t>A2001, A2025, A2006, A2026, A2027</t>
  </si>
  <si>
    <t>E22, E23, E88, DI02, G02</t>
  </si>
  <si>
    <t>E12, E19, E22, E24, E25, E88, G02</t>
  </si>
  <si>
    <t>E158, E168, E170, E171, G02</t>
  </si>
  <si>
    <t xml:space="preserve">E94,E08,G02 </t>
  </si>
  <si>
    <t>E14, E15, E16, T02, G02</t>
  </si>
  <si>
    <t>E36, G05, G02</t>
  </si>
  <si>
    <t>E204, E208, E215, E217, E219, G02</t>
  </si>
  <si>
    <t>E204, E208, E214, E216, E218, G02</t>
  </si>
  <si>
    <t>T01, T02, T06, G02</t>
  </si>
  <si>
    <t>E182, E183, G02</t>
  </si>
  <si>
    <t>E204, E208, E212, E213, G02</t>
  </si>
  <si>
    <t>E36, E82, E187, E190, G02, G05</t>
  </si>
  <si>
    <t>E59, E70, E72, E75, E77, E78, G02</t>
  </si>
  <si>
    <t xml:space="preserve">DS09, E90, E95, E118, E222,G02 </t>
  </si>
  <si>
    <t>T03, E84, E121, E122, E123, E124, E177, E212, G02</t>
  </si>
  <si>
    <t>A2020,A2021</t>
  </si>
  <si>
    <t>E158, E168, E169, E170, E171, E172, E102, G02</t>
  </si>
  <si>
    <t xml:space="preserve">E102, E157, E161, E162, E163, E164, E165, E166, E167, G02 </t>
  </si>
  <si>
    <t>A2008, A2009, A2023, A2024,A2042</t>
  </si>
  <si>
    <t>T05, E29, E30, E31, G01, G02</t>
  </si>
  <si>
    <t>T05, E29, E30, E31, E35, G01, G02</t>
  </si>
  <si>
    <t>E58, E60, E61, E62, E207, G02</t>
  </si>
  <si>
    <t>02, 03, 05, 08</t>
  </si>
  <si>
    <t>E134, E135, E142, G03</t>
  </si>
  <si>
    <t>E79, E81, E173, E175, E176, G02</t>
  </si>
  <si>
    <t>TA01, E68, E70, E75, E76, G02</t>
  </si>
  <si>
    <t>E109, E113, E114, TA02, G02</t>
  </si>
  <si>
    <t xml:space="preserve">TA02, TA04, TA05, E140, G02 </t>
  </si>
  <si>
    <t>Director/a de Cooperació Territorial i Pla Estratègic</t>
  </si>
  <si>
    <t>Responsable Gabinet Alcaldia</t>
  </si>
  <si>
    <t>Coordinador/a Tècnic/a</t>
  </si>
  <si>
    <t>Conductor/a</t>
  </si>
  <si>
    <t>Coordinador/a tècnic/a</t>
  </si>
  <si>
    <t>DS11, E82, E84, E85, E86, E87, E88, E89, E97, E107, G01, G2</t>
  </si>
  <si>
    <t>Responsable administració electrònica</t>
  </si>
  <si>
    <t>DS10, DS11, T04, T06, E155, E77, E79, E80, E81, G01, G02</t>
  </si>
  <si>
    <t>DS02, DS03, DS04, DS05, DS08, E82, E119, G01, G02</t>
  </si>
  <si>
    <t>Tècnic-a de gestió</t>
  </si>
  <si>
    <t>T01, T03, T04, T06, TA01, E155, G01, G02</t>
  </si>
  <si>
    <t>Responsable d'Inspecció</t>
  </si>
  <si>
    <t>DS10, DS11, DS12, T01, T06, G01, G02, E06, E22, E23, E29, E36, E95, E107</t>
  </si>
  <si>
    <t>Responsable d'Activitats</t>
  </si>
  <si>
    <t>DS10, DS11, DS12, T01, T06, G01, G02, E22, E23, E98, E99</t>
  </si>
  <si>
    <t>Lletrat/ada</t>
  </si>
  <si>
    <t>E82, E83, E84, E85, E86, E87, E88, E89, E97, E102, G01, G02</t>
  </si>
  <si>
    <t>Tècnic/a Manteniment Equipaments educatius</t>
  </si>
  <si>
    <t>Agent segona activitat</t>
  </si>
  <si>
    <t>Inspector/a de territori</t>
  </si>
  <si>
    <t>Tècnic/a de gestió energètica</t>
  </si>
  <si>
    <t>Cap Secció Atenció ciutadana</t>
  </si>
  <si>
    <t>E142, E215, E217, E208, E214, G02</t>
  </si>
  <si>
    <t>TA01, T01, T03, DS12, E83, E84, G02</t>
  </si>
  <si>
    <t>DI04, E38, E39, E40, G01, G03</t>
  </si>
  <si>
    <t>DI04, E51, E50, E52, E53, E54, G01, G03</t>
  </si>
  <si>
    <t xml:space="preserve">TA01, E114, E115, G02 </t>
  </si>
  <si>
    <t>TA02, E68, TA04, TA05, E140, G02</t>
  </si>
  <si>
    <t>TA02, E68, TA04, TA05, G02</t>
  </si>
  <si>
    <t>TA02, TA04, TA05, G02</t>
  </si>
  <si>
    <t>E58, E62, E207, G02</t>
  </si>
  <si>
    <t>TA02, TA04, TA05, E151, E153, G02</t>
  </si>
  <si>
    <t>E200, E201, E202, G03</t>
  </si>
  <si>
    <t>E94, G02</t>
  </si>
  <si>
    <t>E41, E39, G01, G03</t>
  </si>
  <si>
    <t>E43, E39, G01, G03</t>
  </si>
  <si>
    <t>E42, E39, E40, G01, G03</t>
  </si>
  <si>
    <t>E51, E50, E52, E53, E54, G01, G03</t>
  </si>
  <si>
    <t>TA01, TA04, TA05, E63, G02</t>
  </si>
  <si>
    <t>TA01, TA04, TA05, G02</t>
  </si>
  <si>
    <t>DI04, G01, E140</t>
  </si>
  <si>
    <t>TA01, E82, E105, E140, G02</t>
  </si>
  <si>
    <t>03, 04</t>
  </si>
  <si>
    <t>AL02, E44, G01, G03</t>
  </si>
  <si>
    <t>E51, E50, E54, G01</t>
  </si>
  <si>
    <t>E37, E55, G01</t>
  </si>
  <si>
    <t>E48, E64, G01</t>
  </si>
  <si>
    <t>E58, TA02, TA05, G02</t>
  </si>
  <si>
    <t>TA01, TA04, TA05, E139, G02</t>
  </si>
  <si>
    <t xml:space="preserve">TA01, TA04, TA05, G02 </t>
  </si>
  <si>
    <t>E140, E208, E209, G02</t>
  </si>
  <si>
    <t>E41, G01</t>
  </si>
  <si>
    <t>E51, G01</t>
  </si>
  <si>
    <t>E140, E180, E209, G03</t>
  </si>
  <si>
    <t>E140, G03</t>
  </si>
  <si>
    <t>DS04, DS05, T04, T06, E17, E18, E77, E79, E80, G01, G02</t>
  </si>
  <si>
    <t>A1001, A1013, A1018, A1008, A1017</t>
  </si>
  <si>
    <t>J1, J10</t>
  </si>
  <si>
    <t>T03, E79, E80, E101, E143, E144, E145, E148, E149, E150, E153, G02</t>
  </si>
  <si>
    <t>DI01, DI02, DS06, E86, E100, E101, G01, G02</t>
  </si>
  <si>
    <t>T04, T06, E77, E110, G02, G05</t>
  </si>
  <si>
    <t xml:space="preserve">DI01, DS05, DS06, T01, T04, TA02 , E110, E117, E127, G01, G02  </t>
  </si>
  <si>
    <t>Cap Secció Tecnologies de la Informació i la Comunicació</t>
  </si>
  <si>
    <t>Cap Secció de Via Pública, Mobilitat i Transports</t>
  </si>
  <si>
    <t>Cap Unitat Tècnica Protecció Civil</t>
  </si>
  <si>
    <t>Cap Unitat Tècnica Parcs i Jardins</t>
  </si>
  <si>
    <t>Cap Unitat Tècnica Equipaments Culturals</t>
  </si>
  <si>
    <t>Cap Unitat Tècnica Projectes Socials</t>
  </si>
  <si>
    <t>Cap Secció Anàlisi i Prospectiva</t>
  </si>
  <si>
    <t>Sots - Inspector/a</t>
  </si>
  <si>
    <t>Cap Unitat Administrativa Tributs Immobiliaris</t>
  </si>
  <si>
    <t>Tècnic/a d'Arxiu</t>
  </si>
  <si>
    <t>Tècnic/a Documentació i Publicacions</t>
  </si>
  <si>
    <t>Tècnic/a Promoció Salut</t>
  </si>
  <si>
    <t>Tècnic/a Protecció Salut Pública</t>
  </si>
  <si>
    <t>Tècnic/a Auxiliar Manteniment Edif. Institucionals</t>
  </si>
  <si>
    <t>Cap Unitat Administrativa Tresoreria</t>
  </si>
  <si>
    <t>Tècnic/a d'Indústria i Serveis</t>
  </si>
  <si>
    <t xml:space="preserve">Tècnic/a Auxiliar Informàtica </t>
  </si>
  <si>
    <t>Tècnic/a Delineant</t>
  </si>
  <si>
    <t>Tècnic/a Auxiliar Joventut</t>
  </si>
  <si>
    <t>Tècnic/a Auxiliar Gent Gran i Assoc. Veïns</t>
  </si>
  <si>
    <t>Inspector/a Salut</t>
  </si>
  <si>
    <t>Tècnic/a Recerca i Divulgació</t>
  </si>
  <si>
    <t>Tècnic/a Gestió Cadastral</t>
  </si>
  <si>
    <t>Tècnic/a de Comunicacions</t>
  </si>
  <si>
    <t xml:space="preserve">Agent </t>
  </si>
  <si>
    <t>Inspector/a Fiscal</t>
  </si>
  <si>
    <t>Informador/a Joventut</t>
  </si>
  <si>
    <t>Vigilant Qualitat Ambiental</t>
  </si>
  <si>
    <t>Vigilant Obres i Gestió Urbanística</t>
  </si>
  <si>
    <t>Oficial 1ª Tallers (Pintor/a)</t>
  </si>
  <si>
    <t>Oficial 1ª Tallers (Llauner/a)</t>
  </si>
  <si>
    <t>Conductor/a- Maquinista</t>
  </si>
  <si>
    <t>Auxiliar Tècnic/a Arxiu</t>
  </si>
  <si>
    <t>Col·laborador/a Tècnic/a Serveis Socials</t>
  </si>
  <si>
    <t>Col·laborador/a Gent Gran i Associació de Veïns</t>
  </si>
  <si>
    <t>Auxiliar de Jardineria</t>
  </si>
  <si>
    <t>Orientació de servei a la ciutadania</t>
  </si>
  <si>
    <t>Gestió eficient de recursos públics</t>
  </si>
  <si>
    <t>Gestió del canvi i lideratge a les administracions locals</t>
  </si>
  <si>
    <t>Visió estratègica local</t>
  </si>
  <si>
    <t>Desenvolupament de persones i equips</t>
  </si>
  <si>
    <t>Treball transversal en la prestació de serveis</t>
  </si>
  <si>
    <t>Influència i persuasió</t>
  </si>
  <si>
    <t>Presa de decisions</t>
  </si>
  <si>
    <t>Comprensió interpersonal</t>
  </si>
  <si>
    <t>Sergent</t>
  </si>
  <si>
    <t>Educador/a Social</t>
  </si>
  <si>
    <t>Bibliotecari/ària</t>
  </si>
  <si>
    <t>Ajudant/a Tallers</t>
  </si>
  <si>
    <t>C1/C2</t>
  </si>
  <si>
    <t>C2/AP</t>
  </si>
  <si>
    <t>J2,J4,J5</t>
  </si>
  <si>
    <t>Tècnic/a Auxiliar Nova Ciutadania</t>
  </si>
  <si>
    <t>ORH</t>
  </si>
  <si>
    <t>QUA</t>
  </si>
  <si>
    <t>SSEE</t>
  </si>
  <si>
    <t>OBR</t>
  </si>
  <si>
    <t>GDUH</t>
  </si>
  <si>
    <t>SSPP</t>
  </si>
  <si>
    <t>SEC</t>
  </si>
  <si>
    <t>RCP</t>
  </si>
  <si>
    <t>QIAC</t>
  </si>
  <si>
    <t>TIC</t>
  </si>
  <si>
    <t>SCC</t>
  </si>
  <si>
    <t>ALC</t>
  </si>
  <si>
    <t>A1</t>
  </si>
  <si>
    <t>A2</t>
  </si>
  <si>
    <t>Arquitecte/a</t>
  </si>
  <si>
    <t>Economista</t>
  </si>
  <si>
    <t>J1, J9</t>
  </si>
  <si>
    <t>B/C1</t>
  </si>
  <si>
    <t>AP/C2</t>
  </si>
  <si>
    <t>B001, C1001</t>
  </si>
  <si>
    <t>J2,J10</t>
  </si>
  <si>
    <t>C1</t>
  </si>
  <si>
    <t>C2</t>
  </si>
  <si>
    <t>Adscr.</t>
  </si>
  <si>
    <t>Tècnic/a Informàtic/a</t>
  </si>
  <si>
    <t>Arquitecte/a Tècnic/a</t>
  </si>
  <si>
    <t>Tècnic/a Mig/tja</t>
  </si>
  <si>
    <t>Caporal</t>
  </si>
  <si>
    <t>HE</t>
  </si>
  <si>
    <t>Interventor/a</t>
  </si>
  <si>
    <t>Tresorer/a</t>
  </si>
  <si>
    <t>Cap secretaria tècnica serveis generals, innovació i planificació</t>
  </si>
  <si>
    <t>Operador/a de Sala</t>
  </si>
  <si>
    <t>E130, E131, E142, G01, G02</t>
  </si>
  <si>
    <t>Responsable de relacions amb la comunitat</t>
  </si>
  <si>
    <t>E63, E68, E69, E70, E71, E72</t>
  </si>
  <si>
    <t>Responsable d'equip d'atenció ciutadana</t>
  </si>
  <si>
    <t>Responsable de Població i Estadística</t>
  </si>
  <si>
    <t>Caporal segona activitat</t>
  </si>
  <si>
    <t>14</t>
  </si>
  <si>
    <t>19.1</t>
  </si>
  <si>
    <t>5p</t>
  </si>
  <si>
    <t>17.3</t>
  </si>
  <si>
    <t>17.2</t>
  </si>
  <si>
    <t>17.7</t>
  </si>
  <si>
    <t>18.1</t>
  </si>
  <si>
    <t>10.1</t>
  </si>
  <si>
    <t>4p</t>
  </si>
  <si>
    <t>14.3</t>
  </si>
  <si>
    <t>10.2</t>
  </si>
  <si>
    <t>3p</t>
  </si>
  <si>
    <t>13.2</t>
  </si>
  <si>
    <t>13.1</t>
  </si>
  <si>
    <t>11.2</t>
  </si>
  <si>
    <t>7.1</t>
  </si>
  <si>
    <t>6.1</t>
  </si>
  <si>
    <t>6b</t>
  </si>
  <si>
    <t>11.4</t>
  </si>
  <si>
    <t>6.2</t>
  </si>
  <si>
    <t>4.7</t>
  </si>
  <si>
    <t>2b</t>
  </si>
  <si>
    <t>3b</t>
  </si>
  <si>
    <t>1b</t>
  </si>
  <si>
    <t>3.3</t>
  </si>
  <si>
    <t>E2</t>
  </si>
  <si>
    <t>E3</t>
  </si>
  <si>
    <t>E1</t>
  </si>
  <si>
    <t>5</t>
  </si>
  <si>
    <t>6</t>
  </si>
  <si>
    <t>GF</t>
  </si>
  <si>
    <t>Cap Secretaria Tècnica Empreses Municipals</t>
  </si>
  <si>
    <t>J11</t>
  </si>
  <si>
    <t>Agent</t>
  </si>
  <si>
    <t>Administratiu/va</t>
  </si>
  <si>
    <t>Auxiliar Administratiu/va</t>
  </si>
  <si>
    <t>Tècnic/a Auxiliar Biblioteca</t>
  </si>
  <si>
    <t>21</t>
  </si>
  <si>
    <t>52</t>
  </si>
  <si>
    <t>13</t>
  </si>
  <si>
    <t>1</t>
  </si>
  <si>
    <t>11</t>
  </si>
  <si>
    <t>12</t>
  </si>
  <si>
    <t>51</t>
  </si>
  <si>
    <t>22</t>
  </si>
  <si>
    <t>2</t>
  </si>
  <si>
    <t>3</t>
  </si>
  <si>
    <t>Cap Oficina Municipal d'Informació al Consumidor</t>
  </si>
  <si>
    <t>Oficial 2ª Jardineria</t>
  </si>
  <si>
    <t>Informador/a OMIC</t>
  </si>
  <si>
    <t>Secretari/ària</t>
  </si>
  <si>
    <t>AP</t>
  </si>
  <si>
    <t>CD</t>
  </si>
  <si>
    <t>A1/A2</t>
  </si>
  <si>
    <t>GC</t>
  </si>
  <si>
    <t>Responsable projectes europeus</t>
  </si>
  <si>
    <t>Cap de Servei</t>
  </si>
  <si>
    <t>GER</t>
  </si>
  <si>
    <t>SJUR</t>
  </si>
  <si>
    <t>B001</t>
  </si>
  <si>
    <t>Àmbit</t>
  </si>
  <si>
    <t>Àrea</t>
  </si>
  <si>
    <t>C</t>
  </si>
  <si>
    <t>S</t>
  </si>
  <si>
    <t>B</t>
  </si>
  <si>
    <t>LL</t>
  </si>
  <si>
    <t>CE</t>
  </si>
  <si>
    <t>TE</t>
  </si>
  <si>
    <t>NC</t>
  </si>
  <si>
    <t>FR</t>
  </si>
  <si>
    <t>EPD</t>
  </si>
  <si>
    <t>Tècnic/a superior especialista en SIT</t>
  </si>
  <si>
    <t>C2001</t>
  </si>
  <si>
    <t>A2002</t>
  </si>
  <si>
    <t>AP000</t>
  </si>
  <si>
    <t>CP</t>
  </si>
  <si>
    <t>TLL</t>
  </si>
  <si>
    <t>PRO</t>
  </si>
  <si>
    <t>A1002, A1031, A2001, A2025</t>
  </si>
  <si>
    <t>A1018, A1001, A1017</t>
  </si>
  <si>
    <t>A1002, A1031, A1017</t>
  </si>
  <si>
    <t>A2/C1</t>
  </si>
  <si>
    <t>TJ</t>
  </si>
  <si>
    <t>J1,J11</t>
  </si>
  <si>
    <t>J2</t>
  </si>
  <si>
    <t>J1</t>
  </si>
  <si>
    <t>J1,J9</t>
  </si>
  <si>
    <t>J1,J10</t>
  </si>
  <si>
    <t>J1,J8</t>
  </si>
  <si>
    <t>J2,J3</t>
  </si>
  <si>
    <t>J1,J3</t>
  </si>
  <si>
    <t>J1,J3,J7</t>
  </si>
  <si>
    <t>AR</t>
  </si>
  <si>
    <t>A1009,A1021,A1023,A1031,A2001,A2005,A2008,A2011,A2013,A2023,A2024,A2025,A2026</t>
  </si>
  <si>
    <t>DS01, DS02, DS03, DS04, DS05, E01, E02, E03, E04, E05, E29, E30, E31, E32, E33, E34, E35, G01, G02</t>
  </si>
  <si>
    <t>Cap Unitat Administrativa Tributs</t>
  </si>
  <si>
    <t>A2040</t>
  </si>
  <si>
    <t>A2004</t>
  </si>
  <si>
    <t>Responsable Tècnic/a de desenvolupament i projectes</t>
  </si>
  <si>
    <t>A2043</t>
  </si>
  <si>
    <t>DS06, DS11, E77, E80, E156, E157, E167, E169</t>
  </si>
  <si>
    <t>Tècnic/a de Serveis</t>
  </si>
  <si>
    <t>J1,J7</t>
  </si>
  <si>
    <t>SSC</t>
  </si>
  <si>
    <t>32</t>
  </si>
  <si>
    <t>Responsable d'Anàlisis i Prospectiva</t>
  </si>
  <si>
    <t>Efectivitat individual</t>
  </si>
  <si>
    <t>Adaptabilitat</t>
  </si>
  <si>
    <t>Visió global</t>
  </si>
  <si>
    <t xml:space="preserve">Treball en equip </t>
  </si>
  <si>
    <t>Aprenentatge permanent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</si>
  <si>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</si>
  <si>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</si>
  <si>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</si>
  <si>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</si>
  <si>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</si>
  <si>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</si>
  <si>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</si>
  <si>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</si>
  <si>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</si>
  <si>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A2031,A2038</t>
  </si>
  <si>
    <t>Director/a Pla Estratègic</t>
  </si>
  <si>
    <t>Responsable del Gabinet Alcaldia</t>
  </si>
  <si>
    <t>Cap de Secció de Patrimoni</t>
  </si>
  <si>
    <t>Tècnic/a de seguretat</t>
  </si>
  <si>
    <t>Total</t>
  </si>
  <si>
    <t>Total general</t>
  </si>
  <si>
    <t>CP2</t>
  </si>
  <si>
    <t>Cuenta de Denominació lloc</t>
  </si>
  <si>
    <t>Cap de Gabinet Tècnic-Administratiu</t>
  </si>
  <si>
    <t>Cap de Secció de Comptabilitat</t>
  </si>
  <si>
    <t>Cap de Secció d'Energia i Sostenibilitat</t>
  </si>
  <si>
    <t>Cap de Secció d'Obres i Infrastructures</t>
  </si>
  <si>
    <t>Cap de Secció d' Educació</t>
  </si>
  <si>
    <t>Cap de Secció d'Esports</t>
  </si>
  <si>
    <t>Cap de Secció de Qualitat Ambiental</t>
  </si>
  <si>
    <t>Cap de Secció de Qualitat Urbana</t>
  </si>
  <si>
    <t>Cap de Secció de Serveis Socials</t>
  </si>
  <si>
    <t>Cap Unitat Administrativa de Gestió i Selecció</t>
  </si>
  <si>
    <t>Cap Unitat Administrativa de Gestió Nòmines i Control Pressupostari</t>
  </si>
  <si>
    <t>Secretari/ària de direcció</t>
  </si>
  <si>
    <t>1p</t>
  </si>
  <si>
    <t>2p</t>
  </si>
  <si>
    <t>5b</t>
  </si>
  <si>
    <t>E79, E130, E131, E132, E136, E137, E138, E139, G01, G02</t>
  </si>
  <si>
    <t>A2006, A2025, A2026, A2027, A2044</t>
  </si>
  <si>
    <t>A1002,  A1009, A1021, A1031</t>
  </si>
  <si>
    <t>A1029, A1026</t>
  </si>
  <si>
    <t>CESP</t>
  </si>
  <si>
    <t>Codi dotació</t>
  </si>
  <si>
    <t>Responsable econòmic financer de contractació i compres</t>
  </si>
  <si>
    <t>Cap de secció d'informació i atenció ciutadana</t>
  </si>
  <si>
    <t>Cap de l'àrea de suport a la gestió</t>
  </si>
  <si>
    <t>Cap unitat tècnica d'obres i manteniments</t>
  </si>
  <si>
    <t>Responsable de planificació territorial</t>
  </si>
  <si>
    <t>Tècnic/a d'informació i participació</t>
  </si>
  <si>
    <t>Agent/a cívic</t>
  </si>
  <si>
    <t>A1049</t>
  </si>
  <si>
    <t>TA01, TA04, TA05, G02,G07</t>
  </si>
  <si>
    <t>DI01, DS06, TA02, E141, G01, G02, G05, G07</t>
  </si>
  <si>
    <t>DI04, E10, E11, E36, E79, G01, G02</t>
  </si>
  <si>
    <t>DS04, DS05, DS10, E25, E26, E79, E80, G01, G02</t>
  </si>
  <si>
    <t>E79, E136, E137, E133, E138, G01, G02</t>
  </si>
  <si>
    <t>E68, E69, E70, E79, E81, E173, E174, E220, G02, AL01</t>
  </si>
  <si>
    <t>DI01, DI05, DS07, DS09, E82, E99, G01, G02, G05</t>
  </si>
  <si>
    <t>E130, E131, E135, E142, G01, G02</t>
  </si>
  <si>
    <t>01, 03</t>
  </si>
  <si>
    <t>Responsable de l'oficina d'atenció a les persones empleades</t>
  </si>
  <si>
    <t>B1</t>
  </si>
  <si>
    <t>B2</t>
  </si>
  <si>
    <t>02, 03, 08</t>
  </si>
  <si>
    <t>03, 08</t>
  </si>
  <si>
    <t>Oficial 1ª Tallers (Fuster)</t>
  </si>
  <si>
    <t>Cap de secció d'arxiu</t>
  </si>
  <si>
    <t>Tècnic-a de fiscalització</t>
  </si>
  <si>
    <t>Cap de secció de planejament i gestió urbanística</t>
  </si>
  <si>
    <t>Responsable de seguretat de l'Àrea de benestar, drets socials i ocupació</t>
  </si>
  <si>
    <t>J15</t>
  </si>
  <si>
    <t>J11,J12</t>
  </si>
  <si>
    <t>Responsable OMIC</t>
  </si>
  <si>
    <t>J13</t>
  </si>
  <si>
    <t>J2,J10,J14</t>
  </si>
  <si>
    <t>LLOCS QUE ES DONEN D'ALTA</t>
  </si>
  <si>
    <t>Codi lloc</t>
  </si>
  <si>
    <t>LLOCS QUE ES DONEN DE BAIXA</t>
  </si>
  <si>
    <t>LLOCS QUE ES MODIFIQUEN</t>
  </si>
  <si>
    <t>A1001, A1017, A1018</t>
  </si>
  <si>
    <t>E109, E116, E117, E127, E128, T01, G01, G02</t>
  </si>
  <si>
    <t>A1031, A2006</t>
  </si>
  <si>
    <t>A1002, A1017</t>
  </si>
  <si>
    <t>J10,J14</t>
  </si>
  <si>
    <t>J2,J10,J12</t>
  </si>
  <si>
    <t>Cap de secció de llicències i inspecció</t>
  </si>
  <si>
    <t>(en blanc)</t>
  </si>
  <si>
    <t>Tècnic-a de control financer</t>
  </si>
  <si>
    <t>C1/A2</t>
  </si>
  <si>
    <t>J1,J15</t>
  </si>
  <si>
    <t>Tècnic/a sistema d'informació geogràfica (SIG)</t>
  </si>
  <si>
    <t xml:space="preserve">DS09, E14, E20, E21, E57, E172, G02 </t>
  </si>
  <si>
    <t>A2015</t>
  </si>
  <si>
    <t>A1001, A1017, A1018, A1058</t>
  </si>
  <si>
    <t>Responsable de Gabinet d'Alcaldia</t>
  </si>
  <si>
    <t>Signat electrònicament,</t>
  </si>
  <si>
    <t>El Cap del Servei d'Organització, Administració Electrònica i RRHH</t>
  </si>
  <si>
    <t>Responsable de museu</t>
  </si>
  <si>
    <t>Responsable de mercats</t>
  </si>
  <si>
    <t>Responsable de programes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</si>
</sst>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3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43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16" borderId="0" xfId="0" applyFont="1" applyFill="1" applyBorder="1" applyAlignment="1">
      <alignment horizontal="center" vertical="center"/>
    </xf>
    <xf numFmtId="4" fontId="6" fillId="7" borderId="0" xfId="0" applyNumberFormat="1" applyFont="1" applyFill="1" applyBorder="1" applyAlignment="1">
      <alignment horizontal="center"/>
    </xf>
    <xf numFmtId="0" fontId="6" fillId="7" borderId="0" xfId="0" applyFont="1" applyFill="1" applyAlignment="1">
      <alignment/>
    </xf>
    <xf numFmtId="0" fontId="7" fillId="7" borderId="10" xfId="0" applyFont="1" applyFill="1" applyBorder="1" applyAlignment="1">
      <alignment horizontal="left"/>
    </xf>
    <xf numFmtId="49" fontId="8" fillId="7" borderId="10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4" fontId="8" fillId="7" borderId="10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left"/>
    </xf>
    <xf numFmtId="4" fontId="8" fillId="7" borderId="10" xfId="0" applyNumberFormat="1" applyFont="1" applyFill="1" applyBorder="1" applyAlignment="1">
      <alignment horizontal="right"/>
    </xf>
    <xf numFmtId="0" fontId="8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49" fontId="8" fillId="7" borderId="0" xfId="0" applyNumberFormat="1" applyFont="1" applyFill="1" applyBorder="1" applyAlignment="1">
      <alignment horizontal="center"/>
    </xf>
    <xf numFmtId="0" fontId="7" fillId="7" borderId="0" xfId="0" applyFont="1" applyFill="1" applyBorder="1" applyAlignment="1">
      <alignment horizontal="left"/>
    </xf>
    <xf numFmtId="1" fontId="8" fillId="7" borderId="0" xfId="0" applyNumberFormat="1" applyFont="1" applyFill="1" applyBorder="1" applyAlignment="1">
      <alignment horizontal="center"/>
    </xf>
    <xf numFmtId="4" fontId="8" fillId="7" borderId="0" xfId="0" applyNumberFormat="1" applyFont="1" applyFill="1" applyBorder="1" applyAlignment="1">
      <alignment horizontal="center"/>
    </xf>
    <xf numFmtId="0" fontId="8" fillId="7" borderId="0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16" borderId="0" xfId="0" applyFont="1" applyFill="1" applyAlignment="1">
      <alignment horizontal="center"/>
    </xf>
    <xf numFmtId="0" fontId="8" fillId="16" borderId="0" xfId="0" applyFont="1" applyFill="1" applyAlignment="1">
      <alignment/>
    </xf>
    <xf numFmtId="49" fontId="6" fillId="7" borderId="0" xfId="0" applyNumberFormat="1" applyFont="1" applyFill="1" applyBorder="1" applyAlignment="1">
      <alignment horizontal="center"/>
    </xf>
    <xf numFmtId="49" fontId="8" fillId="16" borderId="0" xfId="0" applyNumberFormat="1" applyFont="1" applyFill="1" applyBorder="1" applyAlignment="1">
      <alignment horizontal="center"/>
    </xf>
    <xf numFmtId="0" fontId="30" fillId="16" borderId="0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0" xfId="0" applyFont="1" applyFill="1" applyBorder="1" applyAlignment="1">
      <alignment horizontal="center" vertical="center" wrapText="1"/>
    </xf>
    <xf numFmtId="49" fontId="30" fillId="16" borderId="11" xfId="0" applyNumberFormat="1" applyFont="1" applyFill="1" applyBorder="1" applyAlignment="1">
      <alignment horizontal="center" vertical="center" wrapText="1"/>
    </xf>
    <xf numFmtId="4" fontId="30" fillId="16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1" fillId="0" borderId="0" xfId="52" applyFont="1">
      <alignment/>
      <protection/>
    </xf>
    <xf numFmtId="0" fontId="0" fillId="0" borderId="0" xfId="52" applyFont="1">
      <alignment/>
      <protection/>
    </xf>
    <xf numFmtId="0" fontId="2" fillId="16" borderId="0" xfId="52" applyFont="1" applyFill="1" applyBorder="1" applyAlignment="1">
      <alignment horizontal="center" vertical="center"/>
      <protection/>
    </xf>
    <xf numFmtId="0" fontId="2" fillId="16" borderId="11" xfId="52" applyFont="1" applyFill="1" applyBorder="1" applyAlignment="1">
      <alignment horizontal="center" vertical="center" wrapText="1"/>
      <protection/>
    </xf>
    <xf numFmtId="0" fontId="2" fillId="16" borderId="0" xfId="52" applyFont="1" applyFill="1" applyBorder="1" applyAlignment="1">
      <alignment horizontal="center" vertical="center" wrapText="1"/>
      <protection/>
    </xf>
    <xf numFmtId="49" fontId="2" fillId="16" borderId="11" xfId="52" applyNumberFormat="1" applyFont="1" applyFill="1" applyBorder="1" applyAlignment="1">
      <alignment horizontal="center" vertical="center" wrapText="1"/>
      <protection/>
    </xf>
    <xf numFmtId="4" fontId="2" fillId="16" borderId="11" xfId="52" applyNumberFormat="1" applyFont="1" applyFill="1" applyBorder="1" applyAlignment="1">
      <alignment horizontal="center" vertical="center" wrapText="1"/>
      <protection/>
    </xf>
    <xf numFmtId="49" fontId="30" fillId="16" borderId="11" xfId="52" applyNumberFormat="1" applyFont="1" applyFill="1" applyBorder="1" applyAlignment="1">
      <alignment horizontal="center" vertical="center" wrapText="1"/>
      <protection/>
    </xf>
    <xf numFmtId="0" fontId="30" fillId="16" borderId="11" xfId="52" applyFont="1" applyFill="1" applyBorder="1" applyAlignment="1">
      <alignment horizontal="center" vertical="center" wrapText="1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Fill="1">
      <alignment/>
      <protection/>
    </xf>
    <xf numFmtId="49" fontId="0" fillId="0" borderId="0" xfId="52" applyNumberFormat="1" applyFont="1" applyFill="1" applyBorder="1" applyAlignment="1">
      <alignment horizontal="center"/>
      <protection/>
    </xf>
    <xf numFmtId="4" fontId="0" fillId="0" borderId="0" xfId="52" applyNumberFormat="1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left"/>
      <protection/>
    </xf>
    <xf numFmtId="1" fontId="0" fillId="0" borderId="0" xfId="52" applyNumberFormat="1" applyFont="1" applyBorder="1" applyAlignment="1">
      <alignment horizontal="center"/>
      <protection/>
    </xf>
    <xf numFmtId="4" fontId="0" fillId="0" borderId="0" xfId="52" applyNumberFormat="1" applyFont="1" applyFill="1" applyBorder="1" applyAlignment="1">
      <alignment horizontal="right"/>
      <protection/>
    </xf>
    <xf numFmtId="4" fontId="0" fillId="0" borderId="0" xfId="52" applyNumberFormat="1" applyFont="1" applyBorder="1" applyAlignment="1">
      <alignment horizontal="center"/>
      <protection/>
    </xf>
    <xf numFmtId="0" fontId="0" fillId="24" borderId="0" xfId="52" applyFont="1" applyFill="1" applyBorder="1" applyAlignment="1">
      <alignment horizontal="center"/>
      <protection/>
    </xf>
    <xf numFmtId="0" fontId="0" fillId="24" borderId="0" xfId="52" applyFont="1" applyFill="1" applyBorder="1" applyAlignment="1">
      <alignment horizontal="left"/>
      <protection/>
    </xf>
    <xf numFmtId="0" fontId="0" fillId="0" borderId="0" xfId="52" applyFont="1" applyAlignment="1">
      <alignment horizontal="center"/>
      <protection/>
    </xf>
    <xf numFmtId="0" fontId="5" fillId="0" borderId="10" xfId="0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dxfs count="5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 val="0"/>
        <i val="0"/>
        <strike val="0"/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alignment wrapText="1" readingOrder="0"/>
      <border/>
    </dxf>
    <dxf>
      <font>
        <b/>
      </font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FFCC00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4</xdr:col>
      <xdr:colOff>381000</xdr:colOff>
      <xdr:row>0</xdr:row>
      <xdr:rowOff>1047750</xdr:rowOff>
    </xdr:to>
    <xdr:pic>
      <xdr:nvPicPr>
        <xdr:cNvPr id="1" name="Picture 411" descr="logoajmolle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2095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171450</xdr:rowOff>
    </xdr:from>
    <xdr:to>
      <xdr:col>0</xdr:col>
      <xdr:colOff>2286000</xdr:colOff>
      <xdr:row>0</xdr:row>
      <xdr:rowOff>1095375</xdr:rowOff>
    </xdr:to>
    <xdr:pic>
      <xdr:nvPicPr>
        <xdr:cNvPr id="1" name="Picture 411" descr="logoajmolle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2095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5</xdr:row>
      <xdr:rowOff>85725</xdr:rowOff>
    </xdr:to>
    <xdr:pic>
      <xdr:nvPicPr>
        <xdr:cNvPr id="1" name="Picture 411" descr="logoajmolle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5</xdr:row>
      <xdr:rowOff>85725</xdr:rowOff>
    </xdr:to>
    <xdr:pic>
      <xdr:nvPicPr>
        <xdr:cNvPr id="1" name="Picture 411" descr="logoajmolle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files\rrhh$\Recursos%20Humans\ACORDS%20DE%20PLE\ACORDS%20PLE%202012\Ple%2027-02-2012%20(Aprovaci&#243;%20pressupostos)\Expedient%20pressupost%202012\Expedient%20pressupost%202012\Pressupost%20cap&#236;tol%20I%20-%202012%20(version%2016%20febrer%20201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JM%20-%20Pressupost%202011\Pressupost%20cap&#236;tol%20I%20-%202011%20(V6%20octubre%202010)%20LPGE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files\rrhh$\Recursos%20Humans\Pressupost\Pressupost%202013\Pressupost%20cap&#236;tol%20I%20-%202013%20(DEFINITIU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essupost%20cap&#237;tol%20I%20-%202014%20(Definitiu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files\rrhh$\Recursos%20Humans\Pressupost\Pressupost%202016\Pressupost%20cap&#237;tol%20I%20-%202016%20(Definitiu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bres Consistori"/>
      <sheetName val="Valor triennis"/>
      <sheetName val="Triennis"/>
      <sheetName val="Retribucions 2010"/>
      <sheetName val="Retribucions"/>
      <sheetName val="taula general (-3,75%)"/>
      <sheetName val="taula retributiva general (2)"/>
      <sheetName val="Retribucions 2011"/>
      <sheetName val="Retribucions 2012"/>
      <sheetName val="Regidors"/>
      <sheetName val="Full6"/>
      <sheetName val="Relació valorada"/>
      <sheetName val="Resum Cap I"/>
      <sheetName val="Resum partides"/>
      <sheetName val="Relació nominal"/>
      <sheetName val="Partides (2)"/>
      <sheetName val="Partides"/>
      <sheetName val="Full1"/>
      <sheetName val="Full2"/>
      <sheetName val="Full3"/>
      <sheetName val="Situacions administratives"/>
    </sheetNames>
    <sheetDataSet>
      <sheetData sheetId="11">
        <row r="3">
          <cell r="A3">
            <v>370</v>
          </cell>
          <cell r="B3">
            <v>1</v>
          </cell>
          <cell r="C3" t="str">
            <v>A0</v>
          </cell>
          <cell r="D3">
            <v>9121</v>
          </cell>
          <cell r="E3">
            <v>0</v>
          </cell>
          <cell r="F3" t="str">
            <v>ALC</v>
          </cell>
          <cell r="H3">
            <v>370</v>
          </cell>
          <cell r="I3" t="str">
            <v>Responsable Gabinet Alcaldia</v>
          </cell>
          <cell r="J3" t="str">
            <v>Responsable Gabinet Alcaldia</v>
          </cell>
          <cell r="K3" t="str">
            <v>EV</v>
          </cell>
          <cell r="N3">
            <v>383</v>
          </cell>
          <cell r="O3" t="str">
            <v>Del Pozo Gonzalez, Patricia</v>
          </cell>
          <cell r="Q3" t="str">
            <v>EVC</v>
          </cell>
          <cell r="R3" t="str">
            <v>A2</v>
          </cell>
          <cell r="T3" t="str">
            <v>E2</v>
          </cell>
          <cell r="U3" t="str">
            <v>J1,J11</v>
          </cell>
          <cell r="V3">
            <v>12906.52</v>
          </cell>
          <cell r="X3">
            <v>32093.48</v>
          </cell>
          <cell r="AH3">
            <v>45000</v>
          </cell>
          <cell r="AI3">
            <v>12906.52</v>
          </cell>
          <cell r="AK3">
            <v>32093.48</v>
          </cell>
        </row>
        <row r="4">
          <cell r="A4">
            <v>361</v>
          </cell>
          <cell r="B4">
            <v>2</v>
          </cell>
          <cell r="C4" t="str">
            <v>A0</v>
          </cell>
          <cell r="D4">
            <v>9121</v>
          </cell>
          <cell r="E4">
            <v>0</v>
          </cell>
          <cell r="F4" t="str">
            <v>ALC</v>
          </cell>
          <cell r="H4">
            <v>361</v>
          </cell>
          <cell r="I4" t="str">
            <v>Tècnic/a de Recursos Institucionals Externs</v>
          </cell>
          <cell r="J4" t="str">
            <v>Tècnic/a superior</v>
          </cell>
          <cell r="K4" t="str">
            <v>AE</v>
          </cell>
          <cell r="L4">
            <v>99</v>
          </cell>
          <cell r="O4" t="str">
            <v>Vacant (amb reserva)</v>
          </cell>
          <cell r="P4" t="str">
            <v>Caballero Campillejo, Victòria</v>
          </cell>
          <cell r="Q4" t="str">
            <v>FC</v>
          </cell>
          <cell r="R4" t="str">
            <v>A1</v>
          </cell>
          <cell r="S4">
            <v>25</v>
          </cell>
          <cell r="T4" t="str">
            <v>14.5</v>
          </cell>
          <cell r="U4" t="str">
            <v>J1,J9</v>
          </cell>
          <cell r="V4">
            <v>14605.32</v>
          </cell>
          <cell r="W4">
            <v>8672.58</v>
          </cell>
          <cell r="X4">
            <v>11318.346666666666</v>
          </cell>
          <cell r="Y4">
            <v>0</v>
          </cell>
          <cell r="AF4">
            <v>1729.8123333333333</v>
          </cell>
          <cell r="AH4">
            <v>34596.246666666666</v>
          </cell>
          <cell r="AI4">
            <v>0</v>
          </cell>
          <cell r="AJ4">
            <v>0</v>
          </cell>
          <cell r="AK4">
            <v>0</v>
          </cell>
        </row>
        <row r="5">
          <cell r="A5">
            <v>372</v>
          </cell>
          <cell r="B5">
            <v>3</v>
          </cell>
          <cell r="C5" t="str">
            <v>A0</v>
          </cell>
          <cell r="D5">
            <v>9121</v>
          </cell>
          <cell r="E5">
            <v>0</v>
          </cell>
          <cell r="F5" t="str">
            <v>ALC</v>
          </cell>
          <cell r="H5">
            <v>372</v>
          </cell>
          <cell r="I5" t="str">
            <v>Coordinador/a Tècnic/a</v>
          </cell>
          <cell r="J5" t="str">
            <v>Coordinador/a Tècnic/a</v>
          </cell>
          <cell r="K5" t="str">
            <v>EV</v>
          </cell>
          <cell r="O5" t="str">
            <v>Vacant</v>
          </cell>
          <cell r="P5" t="str">
            <v>Vacant</v>
          </cell>
          <cell r="Q5" t="str">
            <v>EVC</v>
          </cell>
          <cell r="R5" t="str">
            <v>A2</v>
          </cell>
          <cell r="T5" t="str">
            <v>E2</v>
          </cell>
          <cell r="U5" t="str">
            <v>J1,J11</v>
          </cell>
          <cell r="V5">
            <v>12906.52</v>
          </cell>
          <cell r="X5">
            <v>32093.48</v>
          </cell>
          <cell r="AH5">
            <v>45000</v>
          </cell>
          <cell r="AI5">
            <v>12906.52</v>
          </cell>
          <cell r="AK5">
            <v>32093.48</v>
          </cell>
        </row>
        <row r="6">
          <cell r="A6">
            <v>373</v>
          </cell>
          <cell r="B6">
            <v>4</v>
          </cell>
          <cell r="C6" t="str">
            <v>A0</v>
          </cell>
          <cell r="D6">
            <v>9121</v>
          </cell>
          <cell r="E6">
            <v>0</v>
          </cell>
          <cell r="F6" t="str">
            <v>ALC</v>
          </cell>
          <cell r="H6">
            <v>373</v>
          </cell>
          <cell r="I6" t="str">
            <v>Coordinador/a Tècnic/a</v>
          </cell>
          <cell r="J6" t="str">
            <v>Coordinador/a Tècnic/a</v>
          </cell>
          <cell r="K6" t="str">
            <v>EV</v>
          </cell>
          <cell r="O6" t="str">
            <v>Vacant</v>
          </cell>
          <cell r="P6" t="str">
            <v>Vacant</v>
          </cell>
          <cell r="Q6" t="str">
            <v>EVC</v>
          </cell>
          <cell r="R6" t="str">
            <v>A2</v>
          </cell>
          <cell r="T6" t="str">
            <v>E2</v>
          </cell>
          <cell r="U6" t="str">
            <v>J1,J11</v>
          </cell>
          <cell r="V6">
            <v>12906.52</v>
          </cell>
          <cell r="X6">
            <v>32093.48</v>
          </cell>
          <cell r="AH6">
            <v>45000</v>
          </cell>
          <cell r="AI6">
            <v>12906.52</v>
          </cell>
          <cell r="AK6">
            <v>32093.48</v>
          </cell>
        </row>
        <row r="7">
          <cell r="A7">
            <v>374</v>
          </cell>
          <cell r="B7">
            <v>5</v>
          </cell>
          <cell r="C7" t="str">
            <v>A0</v>
          </cell>
          <cell r="D7">
            <v>9121</v>
          </cell>
          <cell r="E7">
            <v>0</v>
          </cell>
          <cell r="F7" t="str">
            <v>ALC</v>
          </cell>
          <cell r="H7">
            <v>374</v>
          </cell>
          <cell r="I7" t="str">
            <v>Conductor/a </v>
          </cell>
          <cell r="J7" t="str">
            <v>Conductor/a</v>
          </cell>
          <cell r="K7" t="str">
            <v>EV</v>
          </cell>
          <cell r="N7">
            <v>299</v>
          </cell>
          <cell r="O7" t="str">
            <v>Vilaseca Pellón, Joan</v>
          </cell>
          <cell r="Q7" t="str">
            <v>EVC</v>
          </cell>
          <cell r="R7" t="str">
            <v>C2</v>
          </cell>
          <cell r="T7" t="str">
            <v>E1</v>
          </cell>
          <cell r="U7" t="str">
            <v>J1,J11</v>
          </cell>
          <cell r="V7">
            <v>8378.58</v>
          </cell>
          <cell r="X7">
            <v>21621.42</v>
          </cell>
          <cell r="AH7">
            <v>30000</v>
          </cell>
          <cell r="AI7">
            <v>8378.58</v>
          </cell>
          <cell r="AK7">
            <v>21621.42</v>
          </cell>
        </row>
        <row r="8">
          <cell r="A8">
            <v>274</v>
          </cell>
          <cell r="B8">
            <v>6</v>
          </cell>
          <cell r="C8" t="str">
            <v>A0</v>
          </cell>
          <cell r="D8">
            <v>9121</v>
          </cell>
          <cell r="E8">
            <v>0</v>
          </cell>
          <cell r="F8" t="str">
            <v>ALC</v>
          </cell>
          <cell r="H8">
            <v>274</v>
          </cell>
          <cell r="I8" t="str">
            <v>Conductor/a </v>
          </cell>
          <cell r="J8" t="str">
            <v>Conductor/a</v>
          </cell>
          <cell r="K8" t="str">
            <v>AE</v>
          </cell>
          <cell r="L8">
            <v>99</v>
          </cell>
          <cell r="O8" t="str">
            <v>Vacant (amb reserva)</v>
          </cell>
          <cell r="P8" t="str">
            <v>Vilaseca Pellón, Joan</v>
          </cell>
          <cell r="Q8" t="str">
            <v>FC</v>
          </cell>
          <cell r="R8" t="str">
            <v>C2</v>
          </cell>
          <cell r="S8">
            <v>15</v>
          </cell>
          <cell r="T8" t="str">
            <v>4.3</v>
          </cell>
          <cell r="U8" t="str">
            <v>J1,J9</v>
          </cell>
          <cell r="V8">
            <v>8378.58</v>
          </cell>
          <cell r="W8">
            <v>4584.16</v>
          </cell>
          <cell r="X8">
            <v>6901.16</v>
          </cell>
          <cell r="Y8">
            <v>0</v>
          </cell>
          <cell r="AF8">
            <v>993.1950000000002</v>
          </cell>
          <cell r="AH8">
            <v>19863.9</v>
          </cell>
          <cell r="AI8">
            <v>0</v>
          </cell>
          <cell r="AJ8">
            <v>0</v>
          </cell>
          <cell r="AK8">
            <v>0</v>
          </cell>
        </row>
        <row r="9">
          <cell r="A9">
            <v>264</v>
          </cell>
          <cell r="B9">
            <v>7</v>
          </cell>
          <cell r="C9" t="str">
            <v>A0</v>
          </cell>
          <cell r="D9">
            <v>9121</v>
          </cell>
          <cell r="E9">
            <v>0</v>
          </cell>
          <cell r="F9" t="str">
            <v>ALC</v>
          </cell>
          <cell r="G9" t="str">
            <v>01</v>
          </cell>
          <cell r="H9">
            <v>264</v>
          </cell>
          <cell r="I9" t="str">
            <v>Secretari/ària d'alcaldia</v>
          </cell>
          <cell r="J9" t="str">
            <v>Auxiliar Administratiu/va</v>
          </cell>
          <cell r="K9" t="str">
            <v>AG</v>
          </cell>
          <cell r="N9">
            <v>486</v>
          </cell>
          <cell r="O9" t="str">
            <v>Barcos San Andrés Antonio</v>
          </cell>
          <cell r="Q9" t="str">
            <v>FC</v>
          </cell>
          <cell r="R9" t="str">
            <v>C2</v>
          </cell>
          <cell r="S9">
            <v>18</v>
          </cell>
          <cell r="T9" t="str">
            <v>6.2</v>
          </cell>
          <cell r="U9" t="str">
            <v>J1,J9</v>
          </cell>
          <cell r="V9">
            <v>8378.58</v>
          </cell>
          <cell r="W9">
            <v>5527.06</v>
          </cell>
          <cell r="X9">
            <v>7637.42</v>
          </cell>
          <cell r="Y9">
            <v>0</v>
          </cell>
          <cell r="AF9">
            <v>1077.153</v>
          </cell>
          <cell r="AH9">
            <v>21543.059999999998</v>
          </cell>
          <cell r="AI9">
            <v>8378.58</v>
          </cell>
          <cell r="AJ9">
            <v>5527.06</v>
          </cell>
          <cell r="AK9">
            <v>7637.42</v>
          </cell>
        </row>
        <row r="10">
          <cell r="A10">
            <v>265</v>
          </cell>
          <cell r="B10">
            <v>8</v>
          </cell>
          <cell r="C10" t="str">
            <v>A0</v>
          </cell>
          <cell r="D10">
            <v>9121</v>
          </cell>
          <cell r="E10">
            <v>0</v>
          </cell>
          <cell r="F10" t="str">
            <v>ALC</v>
          </cell>
          <cell r="G10" t="str">
            <v>01</v>
          </cell>
          <cell r="H10">
            <v>265</v>
          </cell>
          <cell r="I10" t="str">
            <v>Secretari/ària d'alcaldia</v>
          </cell>
          <cell r="J10" t="str">
            <v>Administratiu/va</v>
          </cell>
          <cell r="K10" t="str">
            <v>AG</v>
          </cell>
          <cell r="N10">
            <v>237</v>
          </cell>
          <cell r="O10" t="str">
            <v>Garcia Benítez Carme</v>
          </cell>
          <cell r="Q10" t="str">
            <v>FC</v>
          </cell>
          <cell r="R10" t="str">
            <v>C1</v>
          </cell>
          <cell r="S10">
            <v>18</v>
          </cell>
          <cell r="T10" t="str">
            <v>6.2</v>
          </cell>
          <cell r="U10" t="str">
            <v>J1,J9</v>
          </cell>
          <cell r="V10">
            <v>9884.84</v>
          </cell>
          <cell r="W10">
            <v>5527.06</v>
          </cell>
          <cell r="X10">
            <v>7637.42</v>
          </cell>
          <cell r="Y10">
            <v>0</v>
          </cell>
          <cell r="AF10">
            <v>1152.4660000000001</v>
          </cell>
          <cell r="AH10">
            <v>23049.32</v>
          </cell>
          <cell r="AI10">
            <v>9884.84</v>
          </cell>
          <cell r="AJ10">
            <v>5527.06</v>
          </cell>
          <cell r="AK10">
            <v>7637.42</v>
          </cell>
        </row>
        <row r="11">
          <cell r="A11" t="str">
            <v>1dp</v>
          </cell>
          <cell r="B11">
            <v>9</v>
          </cell>
          <cell r="C11" t="str">
            <v>A0</v>
          </cell>
          <cell r="D11">
            <v>9121</v>
          </cell>
          <cell r="E11">
            <v>0</v>
          </cell>
          <cell r="F11" t="str">
            <v>GER</v>
          </cell>
          <cell r="H11" t="str">
            <v>1dp</v>
          </cell>
          <cell r="I11" t="str">
            <v>Director/a Gerent</v>
          </cell>
          <cell r="J11" t="str">
            <v>Director/a Gerent</v>
          </cell>
          <cell r="K11" t="str">
            <v>D</v>
          </cell>
          <cell r="N11">
            <v>287</v>
          </cell>
          <cell r="O11" t="str">
            <v>Gómez Jiménez, Ana Maria</v>
          </cell>
          <cell r="Q11" t="str">
            <v>EVD</v>
          </cell>
          <cell r="R11" t="str">
            <v>A1</v>
          </cell>
          <cell r="T11" t="str">
            <v>DP2</v>
          </cell>
          <cell r="U11" t="str">
            <v>J1,J11</v>
          </cell>
          <cell r="V11">
            <v>14605.32</v>
          </cell>
          <cell r="X11">
            <v>40394.68</v>
          </cell>
          <cell r="AH11">
            <v>55000</v>
          </cell>
          <cell r="AI11">
            <v>14605.32</v>
          </cell>
          <cell r="AK11">
            <v>40394.68</v>
          </cell>
        </row>
        <row r="12">
          <cell r="A12">
            <v>362</v>
          </cell>
          <cell r="B12">
            <v>10</v>
          </cell>
          <cell r="C12" t="str">
            <v>A2</v>
          </cell>
          <cell r="D12">
            <v>9209</v>
          </cell>
          <cell r="E12">
            <v>0</v>
          </cell>
          <cell r="F12" t="str">
            <v>GER</v>
          </cell>
          <cell r="G12" t="str">
            <v>1</v>
          </cell>
          <cell r="H12">
            <v>362</v>
          </cell>
          <cell r="I12" t="str">
            <v>Cap Secció Secretaria Tècnica Empreses Municipals </v>
          </cell>
          <cell r="J12" t="str">
            <v>Tècnic/a Administració General</v>
          </cell>
          <cell r="K12" t="str">
            <v>AG</v>
          </cell>
          <cell r="N12">
            <v>208</v>
          </cell>
          <cell r="O12" t="str">
            <v>Cortina Carreras, Jordi</v>
          </cell>
          <cell r="Q12" t="str">
            <v>FC</v>
          </cell>
          <cell r="R12" t="str">
            <v>A1</v>
          </cell>
          <cell r="S12">
            <v>28</v>
          </cell>
          <cell r="T12" t="str">
            <v>17.3</v>
          </cell>
          <cell r="U12" t="str">
            <v>J1,J9</v>
          </cell>
          <cell r="V12">
            <v>14605.32</v>
          </cell>
          <cell r="W12">
            <v>11653.6</v>
          </cell>
          <cell r="X12">
            <v>14634.706666666667</v>
          </cell>
          <cell r="Y12">
            <v>0</v>
          </cell>
          <cell r="AF12">
            <v>2044.6813333333332</v>
          </cell>
          <cell r="AH12">
            <v>40893.62666666666</v>
          </cell>
          <cell r="AI12">
            <v>14605.32</v>
          </cell>
          <cell r="AJ12">
            <v>11653.6</v>
          </cell>
          <cell r="AK12">
            <v>14845.87</v>
          </cell>
        </row>
        <row r="13">
          <cell r="A13">
            <v>371</v>
          </cell>
          <cell r="B13">
            <v>11</v>
          </cell>
          <cell r="C13" t="str">
            <v>D5</v>
          </cell>
          <cell r="D13">
            <v>1515</v>
          </cell>
          <cell r="E13">
            <v>0</v>
          </cell>
          <cell r="F13" t="str">
            <v>GER</v>
          </cell>
          <cell r="G13" t="str">
            <v>2</v>
          </cell>
          <cell r="H13">
            <v>371</v>
          </cell>
          <cell r="I13" t="str">
            <v>Director/a de Cooperació Territorial i Pla Estratègic</v>
          </cell>
          <cell r="J13" t="str">
            <v>Director/a de Cooperació Territorial i Pla Estratègic</v>
          </cell>
          <cell r="K13" t="str">
            <v>EV</v>
          </cell>
          <cell r="N13">
            <v>265</v>
          </cell>
          <cell r="O13" t="str">
            <v>González del Pozo, Raúl</v>
          </cell>
          <cell r="Q13" t="str">
            <v>EVC</v>
          </cell>
          <cell r="R13" t="str">
            <v>A1</v>
          </cell>
          <cell r="T13" t="str">
            <v>E3</v>
          </cell>
          <cell r="U13" t="str">
            <v>J1,J11</v>
          </cell>
          <cell r="V13">
            <v>14605.32</v>
          </cell>
          <cell r="X13">
            <v>30394.68</v>
          </cell>
          <cell r="AH13">
            <v>45000</v>
          </cell>
          <cell r="AI13">
            <v>14605.32</v>
          </cell>
          <cell r="AK13">
            <v>30394.68</v>
          </cell>
        </row>
        <row r="14">
          <cell r="A14">
            <v>378</v>
          </cell>
          <cell r="B14">
            <v>12</v>
          </cell>
          <cell r="C14" t="str">
            <v>G0</v>
          </cell>
          <cell r="D14">
            <v>9200</v>
          </cell>
          <cell r="E14">
            <v>0</v>
          </cell>
          <cell r="F14" t="str">
            <v>CON</v>
          </cell>
          <cell r="H14">
            <v>378</v>
          </cell>
          <cell r="I14" t="str">
            <v>Cap Servei contractació i compres</v>
          </cell>
          <cell r="J14" t="str">
            <v>Tècnic/a Administració General</v>
          </cell>
          <cell r="K14" t="str">
            <v>AG</v>
          </cell>
          <cell r="N14">
            <v>211</v>
          </cell>
          <cell r="O14" t="str">
            <v>Pérez Marín, Josep</v>
          </cell>
          <cell r="Q14" t="str">
            <v>FC</v>
          </cell>
          <cell r="R14" t="str">
            <v>A1</v>
          </cell>
          <cell r="S14">
            <v>30</v>
          </cell>
          <cell r="T14" t="str">
            <v>19.1</v>
          </cell>
          <cell r="U14" t="str">
            <v>J1,J11</v>
          </cell>
          <cell r="AI14">
            <v>14605.32</v>
          </cell>
          <cell r="AJ14">
            <v>13562.5</v>
          </cell>
          <cell r="AK14">
            <v>22592.355</v>
          </cell>
        </row>
        <row r="15">
          <cell r="A15">
            <v>73</v>
          </cell>
          <cell r="B15">
            <v>13</v>
          </cell>
          <cell r="C15" t="str">
            <v>G0</v>
          </cell>
          <cell r="D15">
            <v>9200</v>
          </cell>
          <cell r="E15">
            <v>0</v>
          </cell>
          <cell r="F15" t="str">
            <v>CON</v>
          </cell>
          <cell r="G15" t="str">
            <v>01</v>
          </cell>
          <cell r="H15">
            <v>73</v>
          </cell>
          <cell r="I15" t="str">
            <v>Cap Unitat Administrativa</v>
          </cell>
          <cell r="J15" t="str">
            <v>Administratiu/va</v>
          </cell>
          <cell r="K15" t="str">
            <v>AG</v>
          </cell>
          <cell r="N15">
            <v>132</v>
          </cell>
          <cell r="O15" t="str">
            <v>Ramon Garrido Josep M.</v>
          </cell>
          <cell r="Q15" t="str">
            <v>FC</v>
          </cell>
          <cell r="R15" t="str">
            <v>C1</v>
          </cell>
          <cell r="S15">
            <v>22</v>
          </cell>
          <cell r="T15" t="str">
            <v>10.5</v>
          </cell>
          <cell r="U15" t="str">
            <v>J1</v>
          </cell>
          <cell r="V15">
            <v>9884.84</v>
          </cell>
          <cell r="W15">
            <v>7137.759999999999</v>
          </cell>
          <cell r="X15">
            <v>8931.35</v>
          </cell>
          <cell r="AH15">
            <v>25953.949999999997</v>
          </cell>
          <cell r="AI15">
            <v>9884.84</v>
          </cell>
          <cell r="AJ15">
            <v>7137.759999999999</v>
          </cell>
          <cell r="AK15">
            <v>9332.475</v>
          </cell>
        </row>
        <row r="16">
          <cell r="A16">
            <v>292</v>
          </cell>
          <cell r="B16">
            <v>14</v>
          </cell>
          <cell r="C16" t="str">
            <v>G0</v>
          </cell>
          <cell r="D16">
            <v>9200</v>
          </cell>
          <cell r="E16">
            <v>0</v>
          </cell>
          <cell r="F16" t="str">
            <v>CON</v>
          </cell>
          <cell r="G16" t="str">
            <v>01</v>
          </cell>
          <cell r="H16">
            <v>292</v>
          </cell>
          <cell r="I16" t="str">
            <v>Auxiliar Administratiu/va</v>
          </cell>
          <cell r="J16" t="str">
            <v>Auxiliar Administratiu/va</v>
          </cell>
          <cell r="K16" t="str">
            <v>AG</v>
          </cell>
          <cell r="O16" t="str">
            <v>Ortiz Moreno, Carlos</v>
          </cell>
          <cell r="Q16" t="str">
            <v>FC</v>
          </cell>
          <cell r="R16" t="str">
            <v>C2</v>
          </cell>
          <cell r="S16">
            <v>15</v>
          </cell>
          <cell r="T16" t="str">
            <v>4.7</v>
          </cell>
          <cell r="U16" t="str">
            <v>J1</v>
          </cell>
          <cell r="V16">
            <v>8378.58</v>
          </cell>
          <cell r="W16">
            <v>4584.16</v>
          </cell>
          <cell r="X16">
            <v>6262.29</v>
          </cell>
          <cell r="AH16">
            <v>19225.03</v>
          </cell>
          <cell r="AI16">
            <v>8378.58</v>
          </cell>
          <cell r="AJ16">
            <v>4584.16</v>
          </cell>
          <cell r="AK16">
            <v>6422.2125</v>
          </cell>
        </row>
        <row r="17">
          <cell r="A17">
            <v>37</v>
          </cell>
          <cell r="B17">
            <v>15</v>
          </cell>
          <cell r="C17" t="str">
            <v>G0</v>
          </cell>
          <cell r="D17">
            <v>9311</v>
          </cell>
          <cell r="E17">
            <v>0</v>
          </cell>
          <cell r="F17" t="str">
            <v>CON</v>
          </cell>
          <cell r="G17" t="str">
            <v>02</v>
          </cell>
          <cell r="H17">
            <v>37</v>
          </cell>
          <cell r="I17" t="str">
            <v>Cap Unitat Tècnica Compres</v>
          </cell>
          <cell r="J17" t="str">
            <v>Tècnic/a Mig/tja</v>
          </cell>
          <cell r="K17" t="str">
            <v>AE</v>
          </cell>
          <cell r="N17">
            <v>89</v>
          </cell>
          <cell r="O17" t="str">
            <v>Fraile Canovas Consol</v>
          </cell>
          <cell r="Q17" t="str">
            <v>FCI</v>
          </cell>
          <cell r="R17" t="str">
            <v>A2</v>
          </cell>
          <cell r="S17">
            <v>24</v>
          </cell>
          <cell r="T17" t="str">
            <v>16.4</v>
          </cell>
          <cell r="U17" t="str">
            <v>J1</v>
          </cell>
          <cell r="V17">
            <v>12906.52</v>
          </cell>
          <cell r="W17">
            <v>8160.879999999999</v>
          </cell>
          <cell r="X17">
            <v>12164.130000000001</v>
          </cell>
          <cell r="AH17">
            <v>33231.53</v>
          </cell>
          <cell r="AI17">
            <v>12906.52</v>
          </cell>
          <cell r="AJ17">
            <v>8160.879999999999</v>
          </cell>
          <cell r="AK17">
            <v>12445.435</v>
          </cell>
        </row>
        <row r="18">
          <cell r="A18">
            <v>233</v>
          </cell>
          <cell r="B18">
            <v>16</v>
          </cell>
          <cell r="C18" t="str">
            <v>G0</v>
          </cell>
          <cell r="D18">
            <v>9311</v>
          </cell>
          <cell r="E18">
            <v>0</v>
          </cell>
          <cell r="F18" t="str">
            <v>CON</v>
          </cell>
          <cell r="G18" t="str">
            <v>02</v>
          </cell>
          <cell r="H18">
            <v>233</v>
          </cell>
          <cell r="I18" t="str">
            <v>Administratiu/va</v>
          </cell>
          <cell r="J18" t="str">
            <v>Administratiu/va</v>
          </cell>
          <cell r="K18" t="str">
            <v>AG</v>
          </cell>
          <cell r="N18">
            <v>111</v>
          </cell>
          <cell r="O18" t="str">
            <v>López Gervilla Jesús</v>
          </cell>
          <cell r="Q18" t="str">
            <v>FC</v>
          </cell>
          <cell r="R18" t="str">
            <v>C1</v>
          </cell>
          <cell r="S18">
            <v>18</v>
          </cell>
          <cell r="T18" t="str">
            <v>6.3</v>
          </cell>
          <cell r="U18" t="str">
            <v>J1</v>
          </cell>
          <cell r="V18">
            <v>9884.84</v>
          </cell>
          <cell r="W18">
            <v>5527.06</v>
          </cell>
          <cell r="X18">
            <v>7191.173333333333</v>
          </cell>
          <cell r="AH18">
            <v>22603.073333333334</v>
          </cell>
          <cell r="AI18">
            <v>9884.84</v>
          </cell>
          <cell r="AJ18">
            <v>5527.06</v>
          </cell>
          <cell r="AK18">
            <v>7303</v>
          </cell>
        </row>
        <row r="19">
          <cell r="A19">
            <v>1</v>
          </cell>
          <cell r="B19">
            <v>17</v>
          </cell>
          <cell r="C19" t="str">
            <v>A3</v>
          </cell>
          <cell r="D19">
            <v>9201</v>
          </cell>
          <cell r="E19">
            <v>0</v>
          </cell>
          <cell r="F19" t="str">
            <v>SEC</v>
          </cell>
          <cell r="H19">
            <v>1</v>
          </cell>
          <cell r="I19" t="str">
            <v>Secretari/ària</v>
          </cell>
          <cell r="J19" t="str">
            <v>Secretari/ària</v>
          </cell>
          <cell r="K19" t="str">
            <v>HN</v>
          </cell>
          <cell r="N19">
            <v>305</v>
          </cell>
          <cell r="O19" t="str">
            <v>Puig Romagosa, Alicia</v>
          </cell>
          <cell r="Q19" t="str">
            <v>FC</v>
          </cell>
          <cell r="R19" t="str">
            <v>A1</v>
          </cell>
          <cell r="S19">
            <v>30</v>
          </cell>
          <cell r="T19" t="str">
            <v>20.1</v>
          </cell>
          <cell r="U19" t="str">
            <v>J1,J11</v>
          </cell>
          <cell r="V19">
            <v>14605.32</v>
          </cell>
          <cell r="W19">
            <v>13562.5</v>
          </cell>
          <cell r="X19">
            <v>22854.276666666665</v>
          </cell>
          <cell r="AH19">
            <v>51022.096666666665</v>
          </cell>
          <cell r="AI19">
            <v>14605.32</v>
          </cell>
          <cell r="AJ19">
            <v>13562.5</v>
          </cell>
          <cell r="AK19">
            <v>23269.364999999998</v>
          </cell>
        </row>
        <row r="20">
          <cell r="A20">
            <v>48</v>
          </cell>
          <cell r="B20">
            <v>18</v>
          </cell>
          <cell r="C20" t="str">
            <v>A3</v>
          </cell>
          <cell r="D20">
            <v>9201</v>
          </cell>
          <cell r="E20">
            <v>0</v>
          </cell>
          <cell r="F20" t="str">
            <v>SEC</v>
          </cell>
          <cell r="G20" t="str">
            <v>01</v>
          </cell>
          <cell r="H20">
            <v>48</v>
          </cell>
          <cell r="I20" t="str">
            <v>Responsable d'Actes i Resolucions</v>
          </cell>
          <cell r="J20" t="str">
            <v>Administratiu/va</v>
          </cell>
          <cell r="K20" t="str">
            <v>AG</v>
          </cell>
          <cell r="N20">
            <v>54</v>
          </cell>
          <cell r="O20" t="str">
            <v>Trujillo Maillo Francesc</v>
          </cell>
          <cell r="Q20" t="str">
            <v>FCI</v>
          </cell>
          <cell r="R20" t="str">
            <v>C1</v>
          </cell>
          <cell r="S20">
            <v>22</v>
          </cell>
          <cell r="T20" t="str">
            <v>10.5</v>
          </cell>
          <cell r="U20" t="str">
            <v>J1</v>
          </cell>
          <cell r="V20">
            <v>9884.84</v>
          </cell>
          <cell r="W20">
            <v>7137.759999999999</v>
          </cell>
          <cell r="X20">
            <v>8931.35</v>
          </cell>
          <cell r="AH20">
            <v>25953.949999999997</v>
          </cell>
          <cell r="AI20">
            <v>9884.84</v>
          </cell>
          <cell r="AJ20">
            <v>7137.759999999999</v>
          </cell>
          <cell r="AK20">
            <v>9332.475</v>
          </cell>
        </row>
        <row r="21">
          <cell r="A21">
            <v>281</v>
          </cell>
          <cell r="B21">
            <v>19</v>
          </cell>
          <cell r="C21" t="str">
            <v>A3</v>
          </cell>
          <cell r="D21">
            <v>9201</v>
          </cell>
          <cell r="E21">
            <v>0</v>
          </cell>
          <cell r="F21" t="str">
            <v>SEC</v>
          </cell>
          <cell r="G21" t="str">
            <v>01</v>
          </cell>
          <cell r="H21">
            <v>281</v>
          </cell>
          <cell r="I21" t="str">
            <v>Auxiliar Administratiu/va</v>
          </cell>
          <cell r="J21" t="str">
            <v>Auxiliar Administratiu/va</v>
          </cell>
          <cell r="K21" t="str">
            <v>AG</v>
          </cell>
          <cell r="N21">
            <v>447</v>
          </cell>
          <cell r="O21" t="str">
            <v>Garcia Benítez, Antonia</v>
          </cell>
          <cell r="Q21" t="str">
            <v>FC</v>
          </cell>
          <cell r="R21" t="str">
            <v>C2</v>
          </cell>
          <cell r="S21">
            <v>15</v>
          </cell>
          <cell r="T21" t="str">
            <v>4.7</v>
          </cell>
          <cell r="U21" t="str">
            <v>J1</v>
          </cell>
          <cell r="V21">
            <v>8378.58</v>
          </cell>
          <cell r="W21">
            <v>4584.16</v>
          </cell>
          <cell r="X21">
            <v>6262.29</v>
          </cell>
          <cell r="AH21">
            <v>19225.03</v>
          </cell>
          <cell r="AI21">
            <v>8378.58</v>
          </cell>
          <cell r="AJ21">
            <v>4584.16</v>
          </cell>
          <cell r="AK21">
            <v>6422.2125</v>
          </cell>
        </row>
        <row r="22">
          <cell r="A22">
            <v>279</v>
          </cell>
          <cell r="B22">
            <v>20</v>
          </cell>
          <cell r="C22" t="str">
            <v>A3</v>
          </cell>
          <cell r="D22">
            <v>9201</v>
          </cell>
          <cell r="E22">
            <v>0</v>
          </cell>
          <cell r="F22" t="str">
            <v>SEC</v>
          </cell>
          <cell r="G22" t="str">
            <v>01</v>
          </cell>
          <cell r="H22">
            <v>279</v>
          </cell>
          <cell r="I22" t="str">
            <v>Auxiliar Administratiu/va</v>
          </cell>
          <cell r="J22" t="str">
            <v>Auxiliar Administratiu/va</v>
          </cell>
          <cell r="K22" t="str">
            <v>AG</v>
          </cell>
          <cell r="N22">
            <v>335</v>
          </cell>
          <cell r="O22" t="str">
            <v>Valverde Boada M. Rosa</v>
          </cell>
          <cell r="Q22" t="str">
            <v>FC</v>
          </cell>
          <cell r="R22" t="str">
            <v>C2</v>
          </cell>
          <cell r="S22">
            <v>15</v>
          </cell>
          <cell r="T22" t="str">
            <v>4.7</v>
          </cell>
          <cell r="U22" t="str">
            <v>J1</v>
          </cell>
          <cell r="V22">
            <v>8378.58</v>
          </cell>
          <cell r="W22">
            <v>4584.16</v>
          </cell>
          <cell r="X22">
            <v>6262.29</v>
          </cell>
          <cell r="AH22">
            <v>19225.03</v>
          </cell>
          <cell r="AI22">
            <v>8378.58</v>
          </cell>
          <cell r="AJ22">
            <v>4584.16</v>
          </cell>
          <cell r="AK22">
            <v>6422.2125</v>
          </cell>
        </row>
        <row r="23">
          <cell r="A23">
            <v>8</v>
          </cell>
          <cell r="B23">
            <v>21</v>
          </cell>
          <cell r="C23" t="str">
            <v>A3</v>
          </cell>
          <cell r="D23">
            <v>9201</v>
          </cell>
          <cell r="E23">
            <v>0</v>
          </cell>
          <cell r="F23" t="str">
            <v>SJUR</v>
          </cell>
          <cell r="H23">
            <v>8</v>
          </cell>
          <cell r="I23" t="str">
            <v>Cap Servei Jurídic</v>
          </cell>
          <cell r="J23" t="str">
            <v>Tècnic/a Administració General</v>
          </cell>
          <cell r="K23" t="str">
            <v>AG</v>
          </cell>
          <cell r="N23">
            <v>108</v>
          </cell>
          <cell r="O23" t="str">
            <v>Valls Rovira, Oriol</v>
          </cell>
          <cell r="Q23" t="str">
            <v>FCI</v>
          </cell>
          <cell r="R23" t="str">
            <v>A1</v>
          </cell>
          <cell r="S23">
            <v>30</v>
          </cell>
          <cell r="T23" t="str">
            <v>19.1</v>
          </cell>
          <cell r="U23" t="str">
            <v>J1,J11</v>
          </cell>
          <cell r="V23">
            <v>14605.32</v>
          </cell>
          <cell r="W23">
            <v>13562.5</v>
          </cell>
          <cell r="X23">
            <v>22171.61</v>
          </cell>
          <cell r="AH23">
            <v>50339.43</v>
          </cell>
          <cell r="AI23">
            <v>14605.32</v>
          </cell>
          <cell r="AJ23">
            <v>13562.5</v>
          </cell>
          <cell r="AK23">
            <v>22592.355</v>
          </cell>
        </row>
        <row r="24">
          <cell r="A24">
            <v>235</v>
          </cell>
          <cell r="B24">
            <v>22</v>
          </cell>
          <cell r="C24" t="str">
            <v>A3</v>
          </cell>
          <cell r="D24">
            <v>9201</v>
          </cell>
          <cell r="E24">
            <v>0</v>
          </cell>
          <cell r="F24" t="str">
            <v>SJUR</v>
          </cell>
          <cell r="H24">
            <v>235</v>
          </cell>
          <cell r="I24" t="str">
            <v>Administratiu/va</v>
          </cell>
          <cell r="J24" t="str">
            <v>Administratiu/va</v>
          </cell>
          <cell r="K24" t="str">
            <v>AG</v>
          </cell>
          <cell r="N24">
            <v>342</v>
          </cell>
          <cell r="O24" t="str">
            <v>Sánchez Garcia Araceli</v>
          </cell>
          <cell r="Q24" t="str">
            <v>FC</v>
          </cell>
          <cell r="R24" t="str">
            <v>C1</v>
          </cell>
          <cell r="S24">
            <v>18</v>
          </cell>
          <cell r="T24" t="str">
            <v>6.5</v>
          </cell>
          <cell r="U24" t="str">
            <v>J1</v>
          </cell>
          <cell r="V24">
            <v>9884.84</v>
          </cell>
          <cell r="W24">
            <v>5527.06</v>
          </cell>
          <cell r="X24">
            <v>6918.36</v>
          </cell>
          <cell r="AH24">
            <v>22330.260000000002</v>
          </cell>
          <cell r="AI24">
            <v>9884.84</v>
          </cell>
          <cell r="AJ24">
            <v>5527.06</v>
          </cell>
          <cell r="AK24">
            <v>7098.389999999999</v>
          </cell>
        </row>
        <row r="25">
          <cell r="A25">
            <v>377</v>
          </cell>
          <cell r="B25">
            <v>23</v>
          </cell>
          <cell r="C25" t="str">
            <v>A3</v>
          </cell>
          <cell r="D25">
            <v>9201</v>
          </cell>
          <cell r="E25">
            <v>0</v>
          </cell>
          <cell r="F25" t="str">
            <v>SJUR</v>
          </cell>
          <cell r="G25" t="str">
            <v>1</v>
          </cell>
          <cell r="H25">
            <v>377</v>
          </cell>
          <cell r="I25" t="str">
            <v>Coordinador/a Tècnic/a</v>
          </cell>
          <cell r="J25" t="str">
            <v>Tècnic-a de Gestió</v>
          </cell>
          <cell r="K25" t="str">
            <v>AG</v>
          </cell>
          <cell r="N25">
            <v>217</v>
          </cell>
          <cell r="O25" t="str">
            <v>Ballvé Jerez, M. Begoña</v>
          </cell>
          <cell r="Q25" t="str">
            <v>FC</v>
          </cell>
          <cell r="R25" t="str">
            <v>A2</v>
          </cell>
          <cell r="S25">
            <v>26</v>
          </cell>
          <cell r="T25" t="str">
            <v>18.1</v>
          </cell>
          <cell r="U25" t="str">
            <v>J1,J11</v>
          </cell>
          <cell r="AI25">
            <v>12906.52</v>
          </cell>
          <cell r="AJ25">
            <v>9774.800000000001</v>
          </cell>
          <cell r="AK25">
            <v>16316.02</v>
          </cell>
        </row>
        <row r="26">
          <cell r="A26">
            <v>381</v>
          </cell>
          <cell r="B26">
            <v>24</v>
          </cell>
          <cell r="C26" t="str">
            <v>A3</v>
          </cell>
          <cell r="D26">
            <v>9201</v>
          </cell>
          <cell r="E26">
            <v>0</v>
          </cell>
          <cell r="F26" t="str">
            <v>SJUR</v>
          </cell>
          <cell r="G26" t="str">
            <v>2</v>
          </cell>
          <cell r="H26">
            <v>381</v>
          </cell>
          <cell r="I26" t="str">
            <v>Lletrat/ada</v>
          </cell>
          <cell r="J26" t="str">
            <v>Tècnic/a Administració General</v>
          </cell>
          <cell r="K26" t="str">
            <v>AG</v>
          </cell>
          <cell r="L26">
            <v>1</v>
          </cell>
          <cell r="N26">
            <v>494</v>
          </cell>
          <cell r="O26" t="str">
            <v>Alemany Gallen, Ruben</v>
          </cell>
          <cell r="P26" t="str">
            <v>Vacant</v>
          </cell>
          <cell r="Q26" t="str">
            <v>FI</v>
          </cell>
          <cell r="R26" t="str">
            <v>A1</v>
          </cell>
          <cell r="S26">
            <v>26</v>
          </cell>
          <cell r="T26" t="str">
            <v>18.1</v>
          </cell>
          <cell r="U26" t="str">
            <v>J1</v>
          </cell>
          <cell r="V26">
            <v>14605.32</v>
          </cell>
          <cell r="W26">
            <v>9774.800000000001</v>
          </cell>
          <cell r="X26">
            <v>16316.02</v>
          </cell>
          <cell r="AH26">
            <v>40696.14</v>
          </cell>
          <cell r="AI26">
            <v>14605.32</v>
          </cell>
          <cell r="AJ26">
            <v>9774.800000000001</v>
          </cell>
          <cell r="AK26">
            <v>16316.02</v>
          </cell>
        </row>
        <row r="27">
          <cell r="A27">
            <v>382</v>
          </cell>
          <cell r="B27">
            <v>25</v>
          </cell>
          <cell r="C27" t="str">
            <v>A3</v>
          </cell>
          <cell r="D27">
            <v>9201</v>
          </cell>
          <cell r="E27">
            <v>0</v>
          </cell>
          <cell r="F27" t="str">
            <v>SJUR</v>
          </cell>
          <cell r="G27" t="str">
            <v>2</v>
          </cell>
          <cell r="H27">
            <v>382</v>
          </cell>
          <cell r="I27" t="str">
            <v>Lletrat/ada</v>
          </cell>
          <cell r="J27" t="str">
            <v>Tècnic/a Administració General</v>
          </cell>
          <cell r="K27" t="str">
            <v>AG</v>
          </cell>
          <cell r="L27">
            <v>1</v>
          </cell>
          <cell r="N27">
            <v>43</v>
          </cell>
          <cell r="O27" t="str">
            <v>Sáenz Pérez, Antonio</v>
          </cell>
          <cell r="Q27" t="str">
            <v>FCI</v>
          </cell>
          <cell r="R27" t="str">
            <v>A1</v>
          </cell>
          <cell r="S27">
            <v>30</v>
          </cell>
          <cell r="T27" t="str">
            <v>18.1</v>
          </cell>
          <cell r="U27" t="str">
            <v>J1,J11</v>
          </cell>
          <cell r="V27">
            <v>14605.32</v>
          </cell>
          <cell r="W27">
            <v>13562.5</v>
          </cell>
          <cell r="X27">
            <v>16316.02</v>
          </cell>
          <cell r="AH27">
            <v>44483.84</v>
          </cell>
          <cell r="AI27">
            <v>14605.32</v>
          </cell>
          <cell r="AJ27">
            <v>13562.5</v>
          </cell>
          <cell r="AK27">
            <v>16316.02</v>
          </cell>
        </row>
        <row r="28">
          <cell r="A28">
            <v>383</v>
          </cell>
          <cell r="B28">
            <v>26</v>
          </cell>
          <cell r="C28" t="str">
            <v>A3</v>
          </cell>
          <cell r="D28">
            <v>9201</v>
          </cell>
          <cell r="E28">
            <v>0</v>
          </cell>
          <cell r="F28" t="str">
            <v>SJUR</v>
          </cell>
          <cell r="G28" t="str">
            <v>2</v>
          </cell>
          <cell r="H28">
            <v>383</v>
          </cell>
          <cell r="I28" t="str">
            <v>Lletrat/ada</v>
          </cell>
          <cell r="J28" t="str">
            <v>Tècnic/a Administració General</v>
          </cell>
          <cell r="K28" t="str">
            <v>AG</v>
          </cell>
          <cell r="L28">
            <v>1</v>
          </cell>
          <cell r="N28">
            <v>316</v>
          </cell>
          <cell r="O28" t="str">
            <v>Grau Rosete, Ana M.</v>
          </cell>
          <cell r="Q28" t="str">
            <v>FC</v>
          </cell>
          <cell r="R28" t="str">
            <v>A1</v>
          </cell>
          <cell r="S28">
            <v>28</v>
          </cell>
          <cell r="T28" t="str">
            <v>18.1</v>
          </cell>
          <cell r="U28" t="str">
            <v>J1,J11</v>
          </cell>
          <cell r="V28">
            <v>14605.32</v>
          </cell>
          <cell r="W28">
            <v>11653.6</v>
          </cell>
          <cell r="X28">
            <v>16316.02</v>
          </cell>
          <cell r="AH28">
            <v>42574.94</v>
          </cell>
          <cell r="AI28">
            <v>14605.32</v>
          </cell>
          <cell r="AJ28">
            <v>11653.6</v>
          </cell>
          <cell r="AK28">
            <v>16316.02</v>
          </cell>
        </row>
        <row r="29">
          <cell r="A29">
            <v>384</v>
          </cell>
          <cell r="B29">
            <v>27</v>
          </cell>
          <cell r="C29" t="str">
            <v>A3</v>
          </cell>
          <cell r="D29">
            <v>9201</v>
          </cell>
          <cell r="E29">
            <v>0</v>
          </cell>
          <cell r="F29" t="str">
            <v>SJUR</v>
          </cell>
          <cell r="G29" t="str">
            <v>2</v>
          </cell>
          <cell r="H29">
            <v>384</v>
          </cell>
          <cell r="I29" t="str">
            <v>Lletrat/ada</v>
          </cell>
          <cell r="J29" t="str">
            <v>Tècnic/a Administració General</v>
          </cell>
          <cell r="K29" t="str">
            <v>AG</v>
          </cell>
          <cell r="L29">
            <v>1</v>
          </cell>
          <cell r="N29">
            <v>177</v>
          </cell>
          <cell r="O29" t="str">
            <v>Ponsa Asensio, Jaume</v>
          </cell>
          <cell r="Q29" t="str">
            <v>FC</v>
          </cell>
          <cell r="R29" t="str">
            <v>A1</v>
          </cell>
          <cell r="S29">
            <v>28</v>
          </cell>
          <cell r="T29" t="str">
            <v>18.1</v>
          </cell>
          <cell r="U29" t="str">
            <v>J1,J11</v>
          </cell>
          <cell r="V29">
            <v>14605.32</v>
          </cell>
          <cell r="W29">
            <v>11653.6</v>
          </cell>
          <cell r="X29">
            <v>16316.02</v>
          </cell>
          <cell r="AH29">
            <v>42574.94</v>
          </cell>
          <cell r="AI29">
            <v>14605.32</v>
          </cell>
          <cell r="AJ29">
            <v>11653.6</v>
          </cell>
          <cell r="AK29">
            <v>16316.02</v>
          </cell>
        </row>
        <row r="30">
          <cell r="A30">
            <v>31</v>
          </cell>
          <cell r="B30">
            <v>28</v>
          </cell>
          <cell r="C30" t="str">
            <v>A3</v>
          </cell>
          <cell r="D30">
            <v>9201</v>
          </cell>
          <cell r="E30">
            <v>0</v>
          </cell>
          <cell r="F30" t="str">
            <v>SJUR</v>
          </cell>
          <cell r="G30" t="str">
            <v>3</v>
          </cell>
          <cell r="H30">
            <v>31</v>
          </cell>
          <cell r="I30" t="str">
            <v>Cap Gabinet Tècnic-Administratiu</v>
          </cell>
          <cell r="J30" t="str">
            <v>Tècnic/a Administració General</v>
          </cell>
          <cell r="K30" t="str">
            <v>AG</v>
          </cell>
          <cell r="L30">
            <v>2</v>
          </cell>
          <cell r="N30">
            <v>42</v>
          </cell>
          <cell r="O30" t="str">
            <v>Hernandez Martinez, Marcos</v>
          </cell>
          <cell r="Q30" t="str">
            <v>FCI</v>
          </cell>
          <cell r="R30" t="str">
            <v>A1</v>
          </cell>
          <cell r="S30">
            <v>28</v>
          </cell>
          <cell r="T30" t="str">
            <v>18.1</v>
          </cell>
          <cell r="U30" t="str">
            <v>J1,J11</v>
          </cell>
          <cell r="V30">
            <v>14605.32</v>
          </cell>
          <cell r="W30">
            <v>11653.6</v>
          </cell>
          <cell r="X30">
            <v>16316.02</v>
          </cell>
          <cell r="AH30">
            <v>42574.94</v>
          </cell>
          <cell r="AI30">
            <v>4868.44</v>
          </cell>
          <cell r="AJ30">
            <v>3884.5333333333333</v>
          </cell>
          <cell r="AK30">
            <v>5438.673333333333</v>
          </cell>
        </row>
        <row r="31">
          <cell r="A31">
            <v>227</v>
          </cell>
          <cell r="B31">
            <v>29</v>
          </cell>
          <cell r="C31" t="str">
            <v>A3</v>
          </cell>
          <cell r="D31">
            <v>9330</v>
          </cell>
          <cell r="E31">
            <v>0</v>
          </cell>
          <cell r="F31" t="str">
            <v>SJUR</v>
          </cell>
          <cell r="G31" t="str">
            <v>31</v>
          </cell>
          <cell r="H31">
            <v>227</v>
          </cell>
          <cell r="I31" t="str">
            <v>Tècnic-a auxiliar de gestió administrativa</v>
          </cell>
          <cell r="J31" t="str">
            <v>Administratiu/va</v>
          </cell>
          <cell r="K31" t="str">
            <v>AG</v>
          </cell>
          <cell r="N31">
            <v>41</v>
          </cell>
          <cell r="O31" t="str">
            <v>Sánchez Manzanares Josep</v>
          </cell>
          <cell r="Q31" t="str">
            <v>FCI</v>
          </cell>
          <cell r="R31" t="str">
            <v>C1</v>
          </cell>
          <cell r="S31">
            <v>20</v>
          </cell>
          <cell r="T31" t="str">
            <v>11.4</v>
          </cell>
          <cell r="U31" t="str">
            <v>J1</v>
          </cell>
          <cell r="V31">
            <v>9884.84</v>
          </cell>
          <cell r="W31">
            <v>6155.8</v>
          </cell>
          <cell r="X31">
            <v>7884.866666666667</v>
          </cell>
          <cell r="AH31">
            <v>23925.506666666668</v>
          </cell>
          <cell r="AI31">
            <v>9884.84</v>
          </cell>
          <cell r="AJ31">
            <v>6155.8</v>
          </cell>
          <cell r="AK31">
            <v>8163.15</v>
          </cell>
        </row>
        <row r="32">
          <cell r="A32">
            <v>228</v>
          </cell>
          <cell r="B32">
            <v>30</v>
          </cell>
          <cell r="C32" t="str">
            <v>A3</v>
          </cell>
          <cell r="D32">
            <v>9251</v>
          </cell>
          <cell r="E32">
            <v>0</v>
          </cell>
          <cell r="F32" t="str">
            <v>SJUR</v>
          </cell>
          <cell r="G32" t="str">
            <v>32</v>
          </cell>
          <cell r="H32">
            <v>228</v>
          </cell>
          <cell r="I32" t="str">
            <v>Tècnic-a auxiliar de gestió administrativa</v>
          </cell>
          <cell r="J32" t="str">
            <v>Administratiu/va</v>
          </cell>
          <cell r="K32" t="str">
            <v>AG</v>
          </cell>
          <cell r="N32">
            <v>195</v>
          </cell>
          <cell r="O32" t="str">
            <v>Muñoz Caballero M. Dolors</v>
          </cell>
          <cell r="Q32" t="str">
            <v>FC</v>
          </cell>
          <cell r="R32" t="str">
            <v>C1</v>
          </cell>
          <cell r="S32">
            <v>19</v>
          </cell>
          <cell r="T32" t="str">
            <v>11.3</v>
          </cell>
          <cell r="U32" t="str">
            <v>J1,J9</v>
          </cell>
          <cell r="V32">
            <v>9884.84</v>
          </cell>
          <cell r="W32">
            <v>5841.5</v>
          </cell>
          <cell r="X32">
            <v>8439.266666666666</v>
          </cell>
          <cell r="Y32">
            <v>0</v>
          </cell>
          <cell r="AF32">
            <v>1208.2803333333334</v>
          </cell>
          <cell r="AH32">
            <v>24165.606666666667</v>
          </cell>
          <cell r="AI32">
            <v>9884.84</v>
          </cell>
          <cell r="AJ32">
            <v>5841.5</v>
          </cell>
          <cell r="AK32">
            <v>8578.95</v>
          </cell>
        </row>
        <row r="33">
          <cell r="A33">
            <v>2</v>
          </cell>
          <cell r="B33">
            <v>31</v>
          </cell>
          <cell r="C33" t="str">
            <v>D1</v>
          </cell>
          <cell r="D33">
            <v>9310</v>
          </cell>
          <cell r="E33">
            <v>0</v>
          </cell>
          <cell r="F33" t="str">
            <v>INT</v>
          </cell>
          <cell r="H33">
            <v>2</v>
          </cell>
          <cell r="I33" t="str">
            <v>Interventor/a</v>
          </cell>
          <cell r="J33" t="str">
            <v>Interventor/a</v>
          </cell>
          <cell r="K33" t="str">
            <v>HN</v>
          </cell>
          <cell r="N33">
            <v>505</v>
          </cell>
          <cell r="O33" t="str">
            <v>Barberà Boix, Josep</v>
          </cell>
          <cell r="Q33" t="str">
            <v>FC</v>
          </cell>
          <cell r="R33" t="str">
            <v>A1</v>
          </cell>
          <cell r="S33">
            <v>30</v>
          </cell>
          <cell r="T33" t="str">
            <v>20.1</v>
          </cell>
          <cell r="U33" t="str">
            <v>J1,J11</v>
          </cell>
          <cell r="V33">
            <v>14605.32</v>
          </cell>
          <cell r="W33">
            <v>13562.5</v>
          </cell>
          <cell r="X33">
            <v>22854.276666666665</v>
          </cell>
          <cell r="AH33">
            <v>51022.096666666665</v>
          </cell>
          <cell r="AI33">
            <v>14605.32</v>
          </cell>
          <cell r="AJ33">
            <v>13562.5</v>
          </cell>
          <cell r="AK33">
            <v>23269.364999999998</v>
          </cell>
        </row>
        <row r="34">
          <cell r="A34">
            <v>18</v>
          </cell>
          <cell r="B34">
            <v>32</v>
          </cell>
          <cell r="C34" t="str">
            <v>D1</v>
          </cell>
          <cell r="D34">
            <v>9310</v>
          </cell>
          <cell r="E34">
            <v>0</v>
          </cell>
          <cell r="F34" t="str">
            <v>INT</v>
          </cell>
          <cell r="G34" t="str">
            <v>1</v>
          </cell>
          <cell r="H34">
            <v>18</v>
          </cell>
          <cell r="I34" t="str">
            <v>Cap Secció Comptabilitat</v>
          </cell>
          <cell r="J34" t="str">
            <v>Tècnic/a Administració General</v>
          </cell>
          <cell r="K34" t="str">
            <v>AG</v>
          </cell>
          <cell r="N34">
            <v>407</v>
          </cell>
          <cell r="O34" t="str">
            <v>Ortega Costa, Inmaculada</v>
          </cell>
          <cell r="Q34" t="str">
            <v>FC</v>
          </cell>
          <cell r="R34" t="str">
            <v>A1</v>
          </cell>
          <cell r="S34">
            <v>26</v>
          </cell>
          <cell r="T34" t="str">
            <v>17.4</v>
          </cell>
          <cell r="U34" t="str">
            <v>J1,J9</v>
          </cell>
          <cell r="V34">
            <v>14605.32</v>
          </cell>
          <cell r="W34">
            <v>9774.800000000001</v>
          </cell>
          <cell r="X34">
            <v>14273.133333333333</v>
          </cell>
          <cell r="Y34">
            <v>0</v>
          </cell>
          <cell r="AF34">
            <v>1932.6626666666668</v>
          </cell>
          <cell r="AH34">
            <v>38653.253333333334</v>
          </cell>
          <cell r="AI34">
            <v>14605.32</v>
          </cell>
          <cell r="AJ34">
            <v>9774.800000000001</v>
          </cell>
          <cell r="AK34">
            <v>14574.69</v>
          </cell>
        </row>
        <row r="35">
          <cell r="A35">
            <v>230</v>
          </cell>
          <cell r="B35">
            <v>33</v>
          </cell>
          <cell r="C35" t="str">
            <v>D1</v>
          </cell>
          <cell r="D35">
            <v>9310</v>
          </cell>
          <cell r="E35">
            <v>0</v>
          </cell>
          <cell r="F35" t="str">
            <v>INT</v>
          </cell>
          <cell r="G35" t="str">
            <v>1</v>
          </cell>
          <cell r="H35">
            <v>230</v>
          </cell>
          <cell r="I35" t="str">
            <v>Tècnic-a auxiliar de gestió administrativa</v>
          </cell>
          <cell r="J35" t="str">
            <v>Administratiu/va</v>
          </cell>
          <cell r="K35" t="str">
            <v>AG</v>
          </cell>
          <cell r="N35">
            <v>97</v>
          </cell>
          <cell r="O35" t="str">
            <v>Hurtado Peralta Concepción</v>
          </cell>
          <cell r="Q35" t="str">
            <v>FCI</v>
          </cell>
          <cell r="R35" t="str">
            <v>C1</v>
          </cell>
          <cell r="S35">
            <v>20</v>
          </cell>
          <cell r="T35" t="str">
            <v>11.4</v>
          </cell>
          <cell r="U35" t="str">
            <v>J1</v>
          </cell>
          <cell r="V35">
            <v>9884.84</v>
          </cell>
          <cell r="W35">
            <v>6155.8</v>
          </cell>
          <cell r="X35">
            <v>7884.866666666667</v>
          </cell>
          <cell r="AH35">
            <v>23925.506666666668</v>
          </cell>
          <cell r="AI35">
            <v>9884.84</v>
          </cell>
          <cell r="AJ35">
            <v>6155.8</v>
          </cell>
          <cell r="AK35">
            <v>8163.15</v>
          </cell>
        </row>
        <row r="36">
          <cell r="A36">
            <v>231</v>
          </cell>
          <cell r="B36">
            <v>34</v>
          </cell>
          <cell r="C36" t="str">
            <v>D1</v>
          </cell>
          <cell r="D36">
            <v>9310</v>
          </cell>
          <cell r="E36">
            <v>0</v>
          </cell>
          <cell r="F36" t="str">
            <v>INT</v>
          </cell>
          <cell r="G36" t="str">
            <v>1</v>
          </cell>
          <cell r="H36">
            <v>231</v>
          </cell>
          <cell r="I36" t="str">
            <v>Tècnic-a auxiliar de gestió administrativa</v>
          </cell>
          <cell r="J36" t="str">
            <v>Administratiu/va</v>
          </cell>
          <cell r="K36" t="str">
            <v>AG</v>
          </cell>
          <cell r="N36">
            <v>58</v>
          </cell>
          <cell r="O36" t="str">
            <v>Gutiérrez Ninou Antoni</v>
          </cell>
          <cell r="Q36" t="str">
            <v>FCI</v>
          </cell>
          <cell r="R36" t="str">
            <v>C1</v>
          </cell>
          <cell r="S36">
            <v>20</v>
          </cell>
          <cell r="T36" t="str">
            <v>11.4</v>
          </cell>
          <cell r="U36" t="str">
            <v>J1</v>
          </cell>
          <cell r="V36">
            <v>9884.84</v>
          </cell>
          <cell r="W36">
            <v>6155.8</v>
          </cell>
          <cell r="X36">
            <v>7884.866666666667</v>
          </cell>
          <cell r="AH36">
            <v>23925.506666666668</v>
          </cell>
          <cell r="AI36">
            <v>9884.84</v>
          </cell>
          <cell r="AJ36">
            <v>6155.8</v>
          </cell>
          <cell r="AK36">
            <v>8163.15</v>
          </cell>
        </row>
        <row r="37">
          <cell r="A37">
            <v>232</v>
          </cell>
          <cell r="B37">
            <v>35</v>
          </cell>
          <cell r="C37" t="str">
            <v>D1</v>
          </cell>
          <cell r="D37">
            <v>9310</v>
          </cell>
          <cell r="E37">
            <v>0</v>
          </cell>
          <cell r="F37" t="str">
            <v>INT</v>
          </cell>
          <cell r="G37" t="str">
            <v>1</v>
          </cell>
          <cell r="H37">
            <v>232</v>
          </cell>
          <cell r="I37" t="str">
            <v>Tècnic-a auxiliar de gestió administrativa</v>
          </cell>
          <cell r="J37" t="str">
            <v>Administratiu/va</v>
          </cell>
          <cell r="K37" t="str">
            <v>AG</v>
          </cell>
          <cell r="N37">
            <v>53</v>
          </cell>
          <cell r="O37" t="str">
            <v>García Fernández Julita</v>
          </cell>
          <cell r="Q37" t="str">
            <v>FCI</v>
          </cell>
          <cell r="R37" t="str">
            <v>C1</v>
          </cell>
          <cell r="S37">
            <v>19</v>
          </cell>
          <cell r="T37" t="str">
            <v>11.5</v>
          </cell>
          <cell r="U37" t="str">
            <v>J1</v>
          </cell>
          <cell r="V37">
            <v>9884.84</v>
          </cell>
          <cell r="W37">
            <v>5841.5</v>
          </cell>
          <cell r="X37">
            <v>7884.87</v>
          </cell>
          <cell r="AH37">
            <v>23611.21</v>
          </cell>
          <cell r="AI37">
            <v>9884.84</v>
          </cell>
          <cell r="AJ37">
            <v>5841.5</v>
          </cell>
          <cell r="AK37">
            <v>8163.1525</v>
          </cell>
        </row>
        <row r="38">
          <cell r="A38">
            <v>284</v>
          </cell>
          <cell r="B38">
            <v>36</v>
          </cell>
          <cell r="C38" t="str">
            <v>D1</v>
          </cell>
          <cell r="D38">
            <v>9310</v>
          </cell>
          <cell r="E38">
            <v>0</v>
          </cell>
          <cell r="F38" t="str">
            <v>INT</v>
          </cell>
          <cell r="G38" t="str">
            <v>1</v>
          </cell>
          <cell r="H38">
            <v>284</v>
          </cell>
          <cell r="I38" t="str">
            <v>Auxiliar Administratiu/va</v>
          </cell>
          <cell r="J38" t="str">
            <v>Auxiliar Administratiu/va</v>
          </cell>
          <cell r="K38" t="str">
            <v>AG</v>
          </cell>
          <cell r="N38">
            <v>282</v>
          </cell>
          <cell r="O38" t="str">
            <v>Fernández Lopez Anna</v>
          </cell>
          <cell r="Q38" t="str">
            <v>FC</v>
          </cell>
          <cell r="R38" t="str">
            <v>C2</v>
          </cell>
          <cell r="S38">
            <v>15</v>
          </cell>
          <cell r="T38" t="str">
            <v>4.7</v>
          </cell>
          <cell r="U38" t="str">
            <v>J1</v>
          </cell>
          <cell r="V38">
            <v>8378.58</v>
          </cell>
          <cell r="W38">
            <v>4584.16</v>
          </cell>
          <cell r="X38">
            <v>6262.29</v>
          </cell>
          <cell r="AH38">
            <v>19225.03</v>
          </cell>
          <cell r="AI38">
            <v>8378.58</v>
          </cell>
          <cell r="AJ38">
            <v>4584.16</v>
          </cell>
          <cell r="AK38">
            <v>6422.2125</v>
          </cell>
        </row>
        <row r="39">
          <cell r="A39">
            <v>285</v>
          </cell>
          <cell r="B39">
            <v>37</v>
          </cell>
          <cell r="C39" t="str">
            <v>D1</v>
          </cell>
          <cell r="D39">
            <v>9310</v>
          </cell>
          <cell r="E39">
            <v>0</v>
          </cell>
          <cell r="F39" t="str">
            <v>INT</v>
          </cell>
          <cell r="G39" t="str">
            <v>1</v>
          </cell>
          <cell r="H39">
            <v>285</v>
          </cell>
          <cell r="I39" t="str">
            <v>Auxiliar Administratiu/va</v>
          </cell>
          <cell r="J39" t="str">
            <v>Auxiliar Administratiu/va</v>
          </cell>
          <cell r="K39" t="str">
            <v>AG</v>
          </cell>
          <cell r="N39">
            <v>214</v>
          </cell>
          <cell r="O39" t="str">
            <v>Simón Pitarch Agustina</v>
          </cell>
          <cell r="Q39" t="str">
            <v>FC</v>
          </cell>
          <cell r="R39" t="str">
            <v>C2</v>
          </cell>
          <cell r="S39">
            <v>15</v>
          </cell>
          <cell r="T39" t="str">
            <v>4.7</v>
          </cell>
          <cell r="U39" t="str">
            <v>J1</v>
          </cell>
          <cell r="V39">
            <v>8378.58</v>
          </cell>
          <cell r="W39">
            <v>4584.16</v>
          </cell>
          <cell r="X39">
            <v>6262.29</v>
          </cell>
          <cell r="AH39">
            <v>19225.03</v>
          </cell>
          <cell r="AI39">
            <v>8378.58</v>
          </cell>
          <cell r="AJ39">
            <v>4584.16</v>
          </cell>
          <cell r="AK39">
            <v>6422.2125</v>
          </cell>
        </row>
        <row r="40">
          <cell r="A40">
            <v>278</v>
          </cell>
          <cell r="B40">
            <v>38</v>
          </cell>
          <cell r="C40" t="str">
            <v>D1</v>
          </cell>
          <cell r="D40">
            <v>9310</v>
          </cell>
          <cell r="E40">
            <v>0</v>
          </cell>
          <cell r="F40" t="str">
            <v>INT</v>
          </cell>
          <cell r="G40" t="str">
            <v>1</v>
          </cell>
          <cell r="H40">
            <v>278</v>
          </cell>
          <cell r="I40" t="str">
            <v>Auxiliar Administratiu/va</v>
          </cell>
          <cell r="J40" t="str">
            <v>Auxiliar Administratiu/va</v>
          </cell>
          <cell r="K40" t="str">
            <v>AG</v>
          </cell>
          <cell r="N40">
            <v>143</v>
          </cell>
          <cell r="O40" t="str">
            <v>Gonzalez Ruiz M.Luisa</v>
          </cell>
          <cell r="Q40" t="str">
            <v>FC</v>
          </cell>
          <cell r="R40" t="str">
            <v>C2</v>
          </cell>
          <cell r="S40">
            <v>15</v>
          </cell>
          <cell r="T40" t="str">
            <v>4.5</v>
          </cell>
          <cell r="U40" t="str">
            <v>J1</v>
          </cell>
          <cell r="V40">
            <v>8378.58</v>
          </cell>
          <cell r="W40">
            <v>4584.16</v>
          </cell>
          <cell r="X40">
            <v>6262.286666666666</v>
          </cell>
          <cell r="AH40">
            <v>19225.026666666665</v>
          </cell>
          <cell r="AI40">
            <v>8378.58</v>
          </cell>
          <cell r="AJ40">
            <v>4584.16</v>
          </cell>
          <cell r="AK40">
            <v>6422.209999999999</v>
          </cell>
        </row>
        <row r="41">
          <cell r="A41">
            <v>3</v>
          </cell>
          <cell r="B41">
            <v>39</v>
          </cell>
          <cell r="C41" t="str">
            <v>D1</v>
          </cell>
          <cell r="D41">
            <v>9310</v>
          </cell>
          <cell r="E41">
            <v>0</v>
          </cell>
          <cell r="F41" t="str">
            <v>TRE</v>
          </cell>
          <cell r="H41">
            <v>3</v>
          </cell>
          <cell r="I41" t="str">
            <v>Tresorer/a </v>
          </cell>
          <cell r="J41" t="str">
            <v>Tresorer/a</v>
          </cell>
          <cell r="K41" t="str">
            <v>HN</v>
          </cell>
          <cell r="L41">
            <v>2</v>
          </cell>
          <cell r="O41" t="str">
            <v>Vacant</v>
          </cell>
          <cell r="P41" t="str">
            <v>Vacant</v>
          </cell>
          <cell r="Q41" t="str">
            <v>FC</v>
          </cell>
          <cell r="R41" t="str">
            <v>A1</v>
          </cell>
          <cell r="S41">
            <v>30</v>
          </cell>
          <cell r="T41" t="str">
            <v>20.1</v>
          </cell>
          <cell r="U41" t="str">
            <v>J1,J11</v>
          </cell>
          <cell r="V41">
            <v>14605.32</v>
          </cell>
          <cell r="W41">
            <v>13562.5</v>
          </cell>
          <cell r="X41">
            <v>22854.276666666665</v>
          </cell>
          <cell r="AH41">
            <v>51022.096666666665</v>
          </cell>
          <cell r="AI41">
            <v>3651.33</v>
          </cell>
          <cell r="AJ41">
            <v>3390.625</v>
          </cell>
          <cell r="AK41">
            <v>5817.3412499999995</v>
          </cell>
        </row>
        <row r="42">
          <cell r="A42">
            <v>72</v>
          </cell>
          <cell r="B42">
            <v>40</v>
          </cell>
          <cell r="C42" t="str">
            <v>D1</v>
          </cell>
          <cell r="D42">
            <v>9310</v>
          </cell>
          <cell r="E42">
            <v>0</v>
          </cell>
          <cell r="F42" t="str">
            <v>TRE</v>
          </cell>
          <cell r="G42" t="str">
            <v>01</v>
          </cell>
          <cell r="H42">
            <v>72</v>
          </cell>
          <cell r="I42" t="str">
            <v>Cap Unitat Administrativa de Tresoreria</v>
          </cell>
          <cell r="J42" t="str">
            <v>Administratiu/va</v>
          </cell>
          <cell r="K42" t="str">
            <v>AG</v>
          </cell>
          <cell r="N42">
            <v>6</v>
          </cell>
          <cell r="O42" t="str">
            <v>Simón Tena M.Carme</v>
          </cell>
          <cell r="Q42" t="str">
            <v>FCI</v>
          </cell>
          <cell r="R42" t="str">
            <v>C1</v>
          </cell>
          <cell r="S42">
            <v>22</v>
          </cell>
          <cell r="T42" t="str">
            <v>10.4</v>
          </cell>
          <cell r="U42" t="str">
            <v>J1</v>
          </cell>
          <cell r="V42">
            <v>9884.84</v>
          </cell>
          <cell r="W42">
            <v>7137.759999999999</v>
          </cell>
          <cell r="X42">
            <v>10134.603333333333</v>
          </cell>
          <cell r="AH42">
            <v>27157.20333333333</v>
          </cell>
          <cell r="AI42">
            <v>9884.84</v>
          </cell>
          <cell r="AJ42">
            <v>7137.759999999999</v>
          </cell>
          <cell r="AK42">
            <v>10234.914999999999</v>
          </cell>
        </row>
        <row r="43">
          <cell r="A43">
            <v>234</v>
          </cell>
          <cell r="B43">
            <v>41</v>
          </cell>
          <cell r="C43" t="str">
            <v>D1</v>
          </cell>
          <cell r="D43">
            <v>9310</v>
          </cell>
          <cell r="E43">
            <v>0</v>
          </cell>
          <cell r="F43" t="str">
            <v>TRE</v>
          </cell>
          <cell r="G43" t="str">
            <v>01</v>
          </cell>
          <cell r="H43">
            <v>234</v>
          </cell>
          <cell r="I43" t="str">
            <v>Administratiu/va</v>
          </cell>
          <cell r="J43" t="str">
            <v>Administratiu/va</v>
          </cell>
          <cell r="K43" t="str">
            <v>AG</v>
          </cell>
          <cell r="N43">
            <v>126</v>
          </cell>
          <cell r="O43" t="str">
            <v>Lluís Barberà, Rosa</v>
          </cell>
          <cell r="Q43" t="str">
            <v>FC</v>
          </cell>
          <cell r="R43" t="str">
            <v>C1</v>
          </cell>
          <cell r="S43">
            <v>19</v>
          </cell>
          <cell r="T43" t="str">
            <v>6.3</v>
          </cell>
          <cell r="U43" t="str">
            <v>J1</v>
          </cell>
          <cell r="V43">
            <v>9884.84</v>
          </cell>
          <cell r="W43">
            <v>5841.5</v>
          </cell>
          <cell r="X43">
            <v>7191.173333333333</v>
          </cell>
          <cell r="AH43">
            <v>22917.513333333332</v>
          </cell>
          <cell r="AI43">
            <v>9884.84</v>
          </cell>
          <cell r="AJ43">
            <v>5841.5</v>
          </cell>
          <cell r="AK43">
            <v>7303</v>
          </cell>
        </row>
        <row r="44">
          <cell r="A44">
            <v>49</v>
          </cell>
          <cell r="B44">
            <v>42</v>
          </cell>
          <cell r="C44" t="str">
            <v>D1</v>
          </cell>
          <cell r="D44">
            <v>9350</v>
          </cell>
          <cell r="E44">
            <v>0</v>
          </cell>
          <cell r="F44" t="str">
            <v>TRE</v>
          </cell>
          <cell r="G44" t="str">
            <v>02</v>
          </cell>
          <cell r="H44">
            <v>49</v>
          </cell>
          <cell r="I44" t="str">
            <v>Cap Unitat Administrativa Recaptació</v>
          </cell>
          <cell r="J44" t="str">
            <v>Administratiu/va</v>
          </cell>
          <cell r="K44" t="str">
            <v>AG</v>
          </cell>
          <cell r="N44">
            <v>133</v>
          </cell>
          <cell r="O44" t="str">
            <v>Conejos Sanz Montserrat</v>
          </cell>
          <cell r="Q44" t="str">
            <v>FC</v>
          </cell>
          <cell r="R44" t="str">
            <v>C1</v>
          </cell>
          <cell r="S44">
            <v>22</v>
          </cell>
          <cell r="T44" t="str">
            <v>10.4</v>
          </cell>
          <cell r="U44" t="str">
            <v>J1</v>
          </cell>
          <cell r="V44">
            <v>9884.84</v>
          </cell>
          <cell r="W44">
            <v>7137.759999999999</v>
          </cell>
          <cell r="X44">
            <v>10134.603333333333</v>
          </cell>
          <cell r="AH44">
            <v>27157.20333333333</v>
          </cell>
          <cell r="AI44">
            <v>9884.84</v>
          </cell>
          <cell r="AJ44">
            <v>7137.759999999999</v>
          </cell>
          <cell r="AK44">
            <v>10234.914999999999</v>
          </cell>
        </row>
        <row r="45">
          <cell r="A45">
            <v>282</v>
          </cell>
          <cell r="B45">
            <v>43</v>
          </cell>
          <cell r="C45" t="str">
            <v>D1</v>
          </cell>
          <cell r="D45">
            <v>9350</v>
          </cell>
          <cell r="E45">
            <v>0</v>
          </cell>
          <cell r="F45" t="str">
            <v>TRE</v>
          </cell>
          <cell r="G45" t="str">
            <v>02</v>
          </cell>
          <cell r="H45">
            <v>282</v>
          </cell>
          <cell r="I45" t="str">
            <v>Auxiliar Administratiu/va</v>
          </cell>
          <cell r="J45" t="str">
            <v>Auxiliar Administratiu/va</v>
          </cell>
          <cell r="K45" t="str">
            <v>AG</v>
          </cell>
          <cell r="L45">
            <v>99</v>
          </cell>
          <cell r="O45" t="str">
            <v>Vacant (amb reserva)</v>
          </cell>
          <cell r="P45" t="str">
            <v>Queija Fernández, Aurora</v>
          </cell>
          <cell r="Q45" t="str">
            <v>FC</v>
          </cell>
          <cell r="R45" t="str">
            <v>C2</v>
          </cell>
          <cell r="S45">
            <v>15</v>
          </cell>
          <cell r="T45" t="str">
            <v>4.5</v>
          </cell>
          <cell r="U45" t="str">
            <v>J1</v>
          </cell>
          <cell r="V45">
            <v>8378.58</v>
          </cell>
          <cell r="W45">
            <v>4584.16</v>
          </cell>
          <cell r="X45">
            <v>6262.286666666666</v>
          </cell>
          <cell r="AH45">
            <v>19225.026666666665</v>
          </cell>
          <cell r="AI45">
            <v>0</v>
          </cell>
          <cell r="AJ45">
            <v>0</v>
          </cell>
          <cell r="AK45">
            <v>0</v>
          </cell>
        </row>
        <row r="46">
          <cell r="A46">
            <v>283</v>
          </cell>
          <cell r="B46">
            <v>44</v>
          </cell>
          <cell r="C46" t="str">
            <v>D1</v>
          </cell>
          <cell r="D46">
            <v>9350</v>
          </cell>
          <cell r="E46">
            <v>0</v>
          </cell>
          <cell r="F46" t="str">
            <v>TRE</v>
          </cell>
          <cell r="G46" t="str">
            <v>02</v>
          </cell>
          <cell r="H46">
            <v>283</v>
          </cell>
          <cell r="I46" t="str">
            <v>Auxiliar Administratiu/va</v>
          </cell>
          <cell r="J46" t="str">
            <v>Auxiliar Administratiu/va</v>
          </cell>
          <cell r="K46" t="str">
            <v>AG</v>
          </cell>
          <cell r="N46">
            <v>181</v>
          </cell>
          <cell r="O46" t="str">
            <v>Guerrero Casarramona Laura</v>
          </cell>
          <cell r="Q46" t="str">
            <v>FC</v>
          </cell>
          <cell r="R46" t="str">
            <v>C2</v>
          </cell>
          <cell r="S46">
            <v>15</v>
          </cell>
          <cell r="T46" t="str">
            <v>4.5</v>
          </cell>
          <cell r="U46" t="str">
            <v>J1</v>
          </cell>
          <cell r="V46">
            <v>8378.58</v>
          </cell>
          <cell r="W46">
            <v>4584.16</v>
          </cell>
          <cell r="X46">
            <v>6262.286666666666</v>
          </cell>
          <cell r="AH46">
            <v>19225.026666666665</v>
          </cell>
          <cell r="AI46">
            <v>8378.58</v>
          </cell>
          <cell r="AJ46">
            <v>4584.16</v>
          </cell>
          <cell r="AK46">
            <v>6422.209999999999</v>
          </cell>
        </row>
        <row r="47">
          <cell r="A47" t="str">
            <v>2dp</v>
          </cell>
          <cell r="B47">
            <v>45</v>
          </cell>
          <cell r="C47" t="str">
            <v>D0</v>
          </cell>
          <cell r="D47">
            <v>9214</v>
          </cell>
          <cell r="E47">
            <v>1</v>
          </cell>
          <cell r="F47" t="str">
            <v>DS</v>
          </cell>
          <cell r="H47" t="str">
            <v>2dp</v>
          </cell>
          <cell r="I47" t="str">
            <v>Director/a de Serveis Serveis Generals, Innovació i Planificació</v>
          </cell>
          <cell r="J47" t="str">
            <v>Director/a de Serveis</v>
          </cell>
          <cell r="K47" t="str">
            <v>D</v>
          </cell>
          <cell r="N47">
            <v>532</v>
          </cell>
          <cell r="O47" t="str">
            <v>Agüera Ponce, Ana</v>
          </cell>
          <cell r="Q47" t="str">
            <v>EVD</v>
          </cell>
          <cell r="R47" t="str">
            <v>A1</v>
          </cell>
          <cell r="T47" t="str">
            <v>DP1</v>
          </cell>
          <cell r="U47" t="str">
            <v>J1,J11</v>
          </cell>
          <cell r="V47">
            <v>14605.32</v>
          </cell>
          <cell r="X47">
            <v>40394.68</v>
          </cell>
          <cell r="AH47">
            <v>55000</v>
          </cell>
          <cell r="AI47">
            <v>14605.32</v>
          </cell>
          <cell r="AK47">
            <v>40394.68</v>
          </cell>
        </row>
        <row r="48">
          <cell r="A48">
            <v>225</v>
          </cell>
          <cell r="B48">
            <v>46</v>
          </cell>
          <cell r="C48" t="str">
            <v>D0</v>
          </cell>
          <cell r="D48">
            <v>9214</v>
          </cell>
          <cell r="E48">
            <v>1</v>
          </cell>
          <cell r="F48" t="str">
            <v>DS</v>
          </cell>
          <cell r="H48">
            <v>225</v>
          </cell>
          <cell r="I48" t="str">
            <v>Secretari/ària (DS Serveis generals, innovació i planificació)</v>
          </cell>
          <cell r="J48" t="str">
            <v>Administratiu/va</v>
          </cell>
          <cell r="K48" t="str">
            <v>AG</v>
          </cell>
          <cell r="N48">
            <v>340</v>
          </cell>
          <cell r="O48" t="str">
            <v>Pallares Martín Esther</v>
          </cell>
          <cell r="Q48" t="str">
            <v>FC</v>
          </cell>
          <cell r="R48" t="str">
            <v>C1</v>
          </cell>
          <cell r="S48">
            <v>18</v>
          </cell>
          <cell r="T48" t="str">
            <v>6.4</v>
          </cell>
          <cell r="U48" t="str">
            <v>J1</v>
          </cell>
          <cell r="V48">
            <v>9884.84</v>
          </cell>
          <cell r="W48">
            <v>5527.06</v>
          </cell>
          <cell r="X48">
            <v>6918.36</v>
          </cell>
          <cell r="AH48">
            <v>22330.260000000002</v>
          </cell>
          <cell r="AI48">
            <v>9884.84</v>
          </cell>
          <cell r="AJ48">
            <v>5527.06</v>
          </cell>
          <cell r="AK48">
            <v>7098.389999999999</v>
          </cell>
        </row>
        <row r="49">
          <cell r="A49">
            <v>375</v>
          </cell>
          <cell r="B49">
            <v>47</v>
          </cell>
          <cell r="C49" t="str">
            <v>D0</v>
          </cell>
          <cell r="D49">
            <v>4950</v>
          </cell>
          <cell r="E49">
            <v>1</v>
          </cell>
          <cell r="F49" t="str">
            <v>DS</v>
          </cell>
          <cell r="G49" t="str">
            <v>1</v>
          </cell>
          <cell r="H49">
            <v>375</v>
          </cell>
          <cell r="I49" t="str">
            <v>Responsable administració electrònica</v>
          </cell>
          <cell r="J49" t="str">
            <v>Tècnic/a Administració General</v>
          </cell>
          <cell r="K49" t="str">
            <v>AG</v>
          </cell>
          <cell r="N49">
            <v>543</v>
          </cell>
          <cell r="O49" t="str">
            <v>Gutiérrez Rodríguez, Estela</v>
          </cell>
          <cell r="Q49" t="str">
            <v>FC</v>
          </cell>
          <cell r="R49" t="str">
            <v>A1</v>
          </cell>
          <cell r="S49">
            <v>28</v>
          </cell>
          <cell r="T49" t="str">
            <v>18.1</v>
          </cell>
          <cell r="U49" t="str">
            <v>J1,J11</v>
          </cell>
          <cell r="AI49">
            <v>14605.32</v>
          </cell>
          <cell r="AJ49">
            <v>11653.6</v>
          </cell>
          <cell r="AK49">
            <v>16316.02</v>
          </cell>
        </row>
        <row r="50">
          <cell r="A50">
            <v>376</v>
          </cell>
          <cell r="B50">
            <v>48</v>
          </cell>
          <cell r="C50" t="str">
            <v>D0</v>
          </cell>
          <cell r="D50">
            <v>4950</v>
          </cell>
          <cell r="E50">
            <v>1</v>
          </cell>
          <cell r="F50" t="str">
            <v>DS</v>
          </cell>
          <cell r="G50" t="str">
            <v>1</v>
          </cell>
          <cell r="H50">
            <v>376</v>
          </cell>
          <cell r="I50" t="str">
            <v>Tècnic-a de gestió</v>
          </cell>
          <cell r="J50" t="str">
            <v>Informador/a OAC</v>
          </cell>
          <cell r="K50" t="str">
            <v>AG</v>
          </cell>
          <cell r="N50">
            <v>222</v>
          </cell>
          <cell r="O50" t="str">
            <v>González Reche, M. Dolors</v>
          </cell>
          <cell r="Q50" t="str">
            <v>FC</v>
          </cell>
          <cell r="R50" t="str">
            <v>C1</v>
          </cell>
          <cell r="S50">
            <v>21</v>
          </cell>
          <cell r="T50" t="str">
            <v>12.1</v>
          </cell>
          <cell r="U50" t="str">
            <v>J1</v>
          </cell>
          <cell r="AI50">
            <v>9884.84</v>
          </cell>
          <cell r="AJ50">
            <v>6626.900000000001</v>
          </cell>
          <cell r="AK50">
            <v>10089.24</v>
          </cell>
        </row>
        <row r="51">
          <cell r="A51">
            <v>301</v>
          </cell>
          <cell r="B51">
            <v>49</v>
          </cell>
          <cell r="C51" t="str">
            <v>D0</v>
          </cell>
          <cell r="D51">
            <v>4950</v>
          </cell>
          <cell r="E51">
            <v>1</v>
          </cell>
          <cell r="F51" t="str">
            <v>DS</v>
          </cell>
          <cell r="G51" t="str">
            <v>1</v>
          </cell>
          <cell r="H51">
            <v>301</v>
          </cell>
          <cell r="I51" t="str">
            <v>Auxiliar Administratiu/va</v>
          </cell>
          <cell r="J51" t="str">
            <v>Auxiliar Administratiu/va</v>
          </cell>
          <cell r="K51" t="str">
            <v>AG</v>
          </cell>
          <cell r="N51">
            <v>536</v>
          </cell>
          <cell r="O51" t="str">
            <v>Bastida Fernandez, Alicia</v>
          </cell>
          <cell r="Q51" t="str">
            <v>FC</v>
          </cell>
          <cell r="R51" t="str">
            <v>C2</v>
          </cell>
          <cell r="S51">
            <v>15</v>
          </cell>
          <cell r="T51" t="str">
            <v>4.5</v>
          </cell>
          <cell r="U51" t="str">
            <v>J1</v>
          </cell>
          <cell r="V51">
            <v>8378.58</v>
          </cell>
          <cell r="W51">
            <v>4584.16</v>
          </cell>
          <cell r="X51">
            <v>6262.286666666666</v>
          </cell>
          <cell r="AH51">
            <v>19225.026666666665</v>
          </cell>
          <cell r="AI51">
            <v>8378.58</v>
          </cell>
          <cell r="AJ51">
            <v>4584.16</v>
          </cell>
          <cell r="AK51">
            <v>6422.209999999999</v>
          </cell>
        </row>
        <row r="52">
          <cell r="A52">
            <v>56</v>
          </cell>
          <cell r="B52">
            <v>50</v>
          </cell>
          <cell r="C52" t="str">
            <v>D0</v>
          </cell>
          <cell r="D52">
            <v>9210</v>
          </cell>
          <cell r="E52">
            <v>1</v>
          </cell>
          <cell r="F52" t="str">
            <v>DS</v>
          </cell>
          <cell r="G52" t="str">
            <v>01</v>
          </cell>
          <cell r="H52">
            <v>56</v>
          </cell>
          <cell r="I52" t="str">
            <v>Tècnic/a d'Arxiu</v>
          </cell>
          <cell r="J52" t="str">
            <v>Arxiver/a</v>
          </cell>
          <cell r="K52" t="str">
            <v>AE</v>
          </cell>
          <cell r="N52">
            <v>59</v>
          </cell>
          <cell r="O52" t="str">
            <v>Garcia Algué, Isidre</v>
          </cell>
          <cell r="Q52" t="str">
            <v>FCI</v>
          </cell>
          <cell r="R52" t="str">
            <v>A1</v>
          </cell>
          <cell r="S52">
            <v>25</v>
          </cell>
          <cell r="T52" t="str">
            <v>14.3</v>
          </cell>
          <cell r="U52" t="str">
            <v>J1,J8</v>
          </cell>
          <cell r="V52">
            <v>14605.32</v>
          </cell>
          <cell r="W52">
            <v>8672.58</v>
          </cell>
          <cell r="X52">
            <v>11341.4</v>
          </cell>
          <cell r="Y52">
            <v>0</v>
          </cell>
          <cell r="AE52">
            <v>692.3860000000001</v>
          </cell>
          <cell r="AH52">
            <v>34619.3</v>
          </cell>
          <cell r="AI52">
            <v>14605.32</v>
          </cell>
          <cell r="AJ52">
            <v>8672.58</v>
          </cell>
          <cell r="AK52">
            <v>11811.869999999999</v>
          </cell>
        </row>
        <row r="53">
          <cell r="A53">
            <v>277</v>
          </cell>
          <cell r="B53">
            <v>51</v>
          </cell>
          <cell r="C53" t="str">
            <v>D0</v>
          </cell>
          <cell r="D53">
            <v>9210</v>
          </cell>
          <cell r="E53">
            <v>1</v>
          </cell>
          <cell r="F53" t="str">
            <v>DS</v>
          </cell>
          <cell r="G53" t="str">
            <v>01</v>
          </cell>
          <cell r="H53">
            <v>277</v>
          </cell>
          <cell r="I53" t="str">
            <v>Auxiliar Tècnic/a Arxiu</v>
          </cell>
          <cell r="J53" t="str">
            <v>Auxiliar Administratiu/va</v>
          </cell>
          <cell r="K53" t="str">
            <v>AG</v>
          </cell>
          <cell r="N53">
            <v>236</v>
          </cell>
          <cell r="O53" t="str">
            <v>Pujadas Almansa Araceli</v>
          </cell>
          <cell r="Q53" t="str">
            <v>FC</v>
          </cell>
          <cell r="R53" t="str">
            <v>C2</v>
          </cell>
          <cell r="S53">
            <v>15</v>
          </cell>
          <cell r="T53" t="str">
            <v>4.7</v>
          </cell>
          <cell r="U53" t="str">
            <v>J1</v>
          </cell>
          <cell r="V53">
            <v>8378.58</v>
          </cell>
          <cell r="W53">
            <v>4584.16</v>
          </cell>
          <cell r="X53">
            <v>6262.29</v>
          </cell>
          <cell r="AH53">
            <v>19225.03</v>
          </cell>
          <cell r="AI53">
            <v>8378.58</v>
          </cell>
          <cell r="AJ53">
            <v>4584.16</v>
          </cell>
          <cell r="AK53">
            <v>6422.2125</v>
          </cell>
        </row>
        <row r="54">
          <cell r="A54">
            <v>15</v>
          </cell>
          <cell r="B54">
            <v>52</v>
          </cell>
          <cell r="C54" t="str">
            <v>D2</v>
          </cell>
          <cell r="D54">
            <v>9203</v>
          </cell>
          <cell r="E54">
            <v>1</v>
          </cell>
          <cell r="F54" t="str">
            <v>ORH</v>
          </cell>
          <cell r="H54">
            <v>15</v>
          </cell>
          <cell r="I54" t="str">
            <v>Cap Servei d'Organització i RRHH</v>
          </cell>
          <cell r="J54" t="str">
            <v>Tècnic/a Superior</v>
          </cell>
          <cell r="K54" t="str">
            <v>AE</v>
          </cell>
          <cell r="N54">
            <v>565</v>
          </cell>
          <cell r="O54" t="str">
            <v>Gómez Sánchez, Valentin</v>
          </cell>
          <cell r="Q54" t="str">
            <v>FC</v>
          </cell>
          <cell r="R54" t="str">
            <v>A1</v>
          </cell>
          <cell r="S54">
            <v>30</v>
          </cell>
          <cell r="T54" t="str">
            <v>19.1</v>
          </cell>
          <cell r="U54" t="str">
            <v>J1,J11</v>
          </cell>
          <cell r="V54">
            <v>14605.32</v>
          </cell>
          <cell r="W54">
            <v>13562.5</v>
          </cell>
          <cell r="X54">
            <v>22171.61</v>
          </cell>
          <cell r="AH54">
            <v>50339.43</v>
          </cell>
          <cell r="AI54">
            <v>14605.32</v>
          </cell>
          <cell r="AJ54">
            <v>13562.5</v>
          </cell>
          <cell r="AK54">
            <v>22592.355</v>
          </cell>
        </row>
        <row r="55">
          <cell r="A55">
            <v>66</v>
          </cell>
          <cell r="B55">
            <v>53</v>
          </cell>
          <cell r="C55" t="str">
            <v>D2</v>
          </cell>
          <cell r="D55">
            <v>9211</v>
          </cell>
          <cell r="E55">
            <v>1</v>
          </cell>
          <cell r="F55" t="str">
            <v>ORH</v>
          </cell>
          <cell r="G55" t="str">
            <v>1</v>
          </cell>
          <cell r="H55">
            <v>66</v>
          </cell>
          <cell r="I55" t="str">
            <v>Tècnic/a Prevenció de Riscos Laborals</v>
          </cell>
          <cell r="J55" t="str">
            <v>Tècnic/a Superior</v>
          </cell>
          <cell r="K55" t="str">
            <v>AE</v>
          </cell>
          <cell r="L55" t="str">
            <v>OPO10</v>
          </cell>
          <cell r="M55" t="str">
            <v>COLL</v>
          </cell>
          <cell r="N55">
            <v>551</v>
          </cell>
          <cell r="O55" t="str">
            <v>Lopez Barón, Francisco</v>
          </cell>
          <cell r="P55" t="str">
            <v>Vacant</v>
          </cell>
          <cell r="Q55" t="str">
            <v>FI</v>
          </cell>
          <cell r="R55" t="str">
            <v>A1</v>
          </cell>
          <cell r="S55">
            <v>23</v>
          </cell>
          <cell r="T55" t="str">
            <v>14.4</v>
          </cell>
          <cell r="U55" t="str">
            <v>J1</v>
          </cell>
          <cell r="V55">
            <v>14605.32</v>
          </cell>
          <cell r="W55">
            <v>7649.74</v>
          </cell>
          <cell r="X55">
            <v>11326</v>
          </cell>
          <cell r="AH55">
            <v>33581.06</v>
          </cell>
          <cell r="AI55">
            <v>14605.32</v>
          </cell>
          <cell r="AJ55">
            <v>7649.74</v>
          </cell>
          <cell r="AK55">
            <v>11800.32</v>
          </cell>
        </row>
        <row r="56">
          <cell r="A56">
            <v>94</v>
          </cell>
          <cell r="B56">
            <v>54</v>
          </cell>
          <cell r="C56" t="str">
            <v>D2</v>
          </cell>
          <cell r="D56">
            <v>9204</v>
          </cell>
          <cell r="E56">
            <v>1</v>
          </cell>
          <cell r="F56" t="str">
            <v>ORH</v>
          </cell>
          <cell r="G56" t="str">
            <v>2</v>
          </cell>
          <cell r="H56">
            <v>94</v>
          </cell>
          <cell r="I56" t="str">
            <v>Tècnic/a Organització i Recursos Humans</v>
          </cell>
          <cell r="J56" t="str">
            <v>Tècnic/a Mig/tja</v>
          </cell>
          <cell r="K56" t="str">
            <v>AE</v>
          </cell>
          <cell r="N56">
            <v>209</v>
          </cell>
          <cell r="O56" t="str">
            <v>Vegas Fernandez, Maria P.</v>
          </cell>
          <cell r="P56" t="str">
            <v>Herrero Alonso, Eva</v>
          </cell>
          <cell r="Q56" t="str">
            <v>FC</v>
          </cell>
          <cell r="R56" t="str">
            <v>A2</v>
          </cell>
          <cell r="S56">
            <v>22</v>
          </cell>
          <cell r="T56" t="str">
            <v>13.3</v>
          </cell>
          <cell r="U56" t="str">
            <v>J1</v>
          </cell>
          <cell r="V56">
            <v>12906.52</v>
          </cell>
          <cell r="W56">
            <v>7137.759999999999</v>
          </cell>
          <cell r="X56">
            <v>10484.046666666667</v>
          </cell>
          <cell r="AH56">
            <v>30528.326666666668</v>
          </cell>
          <cell r="AI56">
            <v>12906.52</v>
          </cell>
          <cell r="AJ56">
            <v>7137.759999999999</v>
          </cell>
          <cell r="AK56">
            <v>10642.74</v>
          </cell>
        </row>
        <row r="57">
          <cell r="A57">
            <v>50</v>
          </cell>
          <cell r="B57">
            <v>55</v>
          </cell>
          <cell r="C57" t="str">
            <v>D2</v>
          </cell>
          <cell r="D57">
            <v>9204</v>
          </cell>
          <cell r="E57">
            <v>1</v>
          </cell>
          <cell r="F57" t="str">
            <v>ORH</v>
          </cell>
          <cell r="G57" t="str">
            <v>21</v>
          </cell>
          <cell r="H57">
            <v>50</v>
          </cell>
          <cell r="I57" t="str">
            <v>Cap Unitat Administrativa Gestió Nòmines i Control Pres.</v>
          </cell>
          <cell r="J57" t="str">
            <v>Administratiu/va</v>
          </cell>
          <cell r="K57" t="str">
            <v>AG</v>
          </cell>
          <cell r="N57">
            <v>91</v>
          </cell>
          <cell r="O57" t="str">
            <v>Lecina Tello M.Teresa</v>
          </cell>
          <cell r="Q57" t="str">
            <v>FCI</v>
          </cell>
          <cell r="R57" t="str">
            <v>C1</v>
          </cell>
          <cell r="S57">
            <v>22</v>
          </cell>
          <cell r="T57" t="str">
            <v>10.4</v>
          </cell>
          <cell r="U57" t="str">
            <v>J1,J9</v>
          </cell>
          <cell r="V57">
            <v>9884.84</v>
          </cell>
          <cell r="W57">
            <v>7137.759999999999</v>
          </cell>
          <cell r="X57">
            <v>10134.603333333333</v>
          </cell>
          <cell r="Y57">
            <v>0</v>
          </cell>
          <cell r="AF57">
            <v>1357.8601666666666</v>
          </cell>
          <cell r="AH57">
            <v>27157.20333333333</v>
          </cell>
          <cell r="AI57">
            <v>9884.84</v>
          </cell>
          <cell r="AJ57">
            <v>7137.759999999999</v>
          </cell>
          <cell r="AK57">
            <v>10234.914999999999</v>
          </cell>
        </row>
        <row r="58">
          <cell r="A58">
            <v>245</v>
          </cell>
          <cell r="B58">
            <v>56</v>
          </cell>
          <cell r="C58" t="str">
            <v>D2</v>
          </cell>
          <cell r="D58">
            <v>9204</v>
          </cell>
          <cell r="E58">
            <v>1</v>
          </cell>
          <cell r="F58" t="str">
            <v>ORH</v>
          </cell>
          <cell r="G58" t="str">
            <v>21</v>
          </cell>
          <cell r="H58">
            <v>245</v>
          </cell>
          <cell r="I58" t="str">
            <v>Tècnic-a auxiliar de gestió administrativa</v>
          </cell>
          <cell r="J58" t="str">
            <v>Administratiu/va</v>
          </cell>
          <cell r="K58" t="str">
            <v>AG</v>
          </cell>
          <cell r="L58">
            <v>99</v>
          </cell>
          <cell r="O58" t="str">
            <v>Vacant (amb reserva)</v>
          </cell>
          <cell r="P58" t="str">
            <v>Vegas Fernandez, Maria</v>
          </cell>
          <cell r="Q58" t="str">
            <v>FC</v>
          </cell>
          <cell r="R58" t="str">
            <v>C1</v>
          </cell>
          <cell r="S58">
            <v>19</v>
          </cell>
          <cell r="T58" t="str">
            <v>11.4</v>
          </cell>
          <cell r="U58" t="str">
            <v>J1</v>
          </cell>
          <cell r="V58">
            <v>9884.84</v>
          </cell>
          <cell r="W58">
            <v>5841.5</v>
          </cell>
          <cell r="X58">
            <v>7884.866666666667</v>
          </cell>
          <cell r="AH58">
            <v>23611.206666666665</v>
          </cell>
          <cell r="AI58">
            <v>0</v>
          </cell>
          <cell r="AJ58">
            <v>0</v>
          </cell>
          <cell r="AK58">
            <v>0</v>
          </cell>
        </row>
        <row r="59">
          <cell r="A59">
            <v>303</v>
          </cell>
          <cell r="B59">
            <v>57</v>
          </cell>
          <cell r="C59" t="str">
            <v>D2</v>
          </cell>
          <cell r="D59">
            <v>9204</v>
          </cell>
          <cell r="E59">
            <v>1</v>
          </cell>
          <cell r="F59" t="str">
            <v>ORH</v>
          </cell>
          <cell r="G59" t="str">
            <v>21</v>
          </cell>
          <cell r="H59">
            <v>303</v>
          </cell>
          <cell r="I59" t="str">
            <v>Auxiliar Administratiu/va</v>
          </cell>
          <cell r="J59" t="str">
            <v>Auxiliar Administratiu/va</v>
          </cell>
          <cell r="K59" t="str">
            <v>AG</v>
          </cell>
          <cell r="N59">
            <v>388</v>
          </cell>
          <cell r="O59" t="str">
            <v>Tamayo Gómez Eva</v>
          </cell>
          <cell r="Q59" t="str">
            <v>FC</v>
          </cell>
          <cell r="R59" t="str">
            <v>C2</v>
          </cell>
          <cell r="S59">
            <v>15</v>
          </cell>
          <cell r="T59" t="str">
            <v>4.5</v>
          </cell>
          <cell r="U59" t="str">
            <v>J1</v>
          </cell>
          <cell r="V59">
            <v>8378.58</v>
          </cell>
          <cell r="W59">
            <v>4584.16</v>
          </cell>
          <cell r="X59">
            <v>6262.286666666666</v>
          </cell>
          <cell r="AH59">
            <v>19225.026666666665</v>
          </cell>
          <cell r="AI59">
            <v>8378.58</v>
          </cell>
          <cell r="AJ59">
            <v>4584.16</v>
          </cell>
          <cell r="AK59">
            <v>6422.209999999999</v>
          </cell>
        </row>
        <row r="60">
          <cell r="A60">
            <v>55</v>
          </cell>
          <cell r="B60">
            <v>58</v>
          </cell>
          <cell r="C60" t="str">
            <v>D2</v>
          </cell>
          <cell r="D60">
            <v>9204</v>
          </cell>
          <cell r="E60">
            <v>1</v>
          </cell>
          <cell r="F60" t="str">
            <v>ORH</v>
          </cell>
          <cell r="G60" t="str">
            <v>22</v>
          </cell>
          <cell r="H60">
            <v>55</v>
          </cell>
          <cell r="I60" t="str">
            <v>Cap Unitat Gestió administrativa i selecció</v>
          </cell>
          <cell r="J60" t="str">
            <v>Administratiu/va</v>
          </cell>
          <cell r="K60" t="str">
            <v>AG</v>
          </cell>
          <cell r="N60">
            <v>18</v>
          </cell>
          <cell r="O60" t="str">
            <v>Navarro Rovira Rosa</v>
          </cell>
          <cell r="Q60" t="str">
            <v>FCI</v>
          </cell>
          <cell r="R60" t="str">
            <v>C1</v>
          </cell>
          <cell r="S60">
            <v>24</v>
          </cell>
          <cell r="T60" t="str">
            <v>10.3</v>
          </cell>
          <cell r="U60" t="str">
            <v>J1,J9</v>
          </cell>
          <cell r="V60">
            <v>9884.84</v>
          </cell>
          <cell r="W60">
            <v>8160.879999999999</v>
          </cell>
          <cell r="X60">
            <v>10535.84</v>
          </cell>
          <cell r="Y60">
            <v>0</v>
          </cell>
          <cell r="AF60">
            <v>1429.0780000000002</v>
          </cell>
          <cell r="AH60">
            <v>28581.56</v>
          </cell>
          <cell r="AI60">
            <v>9884.84</v>
          </cell>
          <cell r="AJ60">
            <v>8160.879999999999</v>
          </cell>
          <cell r="AK60">
            <v>10535.84</v>
          </cell>
        </row>
        <row r="61">
          <cell r="A61">
            <v>302</v>
          </cell>
          <cell r="B61">
            <v>59</v>
          </cell>
          <cell r="C61" t="str">
            <v>D2</v>
          </cell>
          <cell r="D61">
            <v>9204</v>
          </cell>
          <cell r="E61">
            <v>1</v>
          </cell>
          <cell r="F61" t="str">
            <v>ORH</v>
          </cell>
          <cell r="G61" t="str">
            <v>22</v>
          </cell>
          <cell r="H61">
            <v>302</v>
          </cell>
          <cell r="I61" t="str">
            <v>Auxiliar Administratiu/va</v>
          </cell>
          <cell r="J61" t="str">
            <v>Auxiliar Administratiu/va</v>
          </cell>
          <cell r="K61" t="str">
            <v>AG</v>
          </cell>
          <cell r="L61">
            <v>99</v>
          </cell>
          <cell r="O61" t="str">
            <v>Vacant (amb reserva)</v>
          </cell>
          <cell r="P61" t="str">
            <v>Comas Padrós, Matilde</v>
          </cell>
          <cell r="Q61" t="str">
            <v>FC</v>
          </cell>
          <cell r="R61" t="str">
            <v>C2</v>
          </cell>
          <cell r="S61">
            <v>15</v>
          </cell>
          <cell r="T61" t="str">
            <v>4.5</v>
          </cell>
          <cell r="U61" t="str">
            <v>J1</v>
          </cell>
          <cell r="V61">
            <v>8378.58</v>
          </cell>
          <cell r="W61">
            <v>4584.16</v>
          </cell>
          <cell r="X61">
            <v>6262.286666666666</v>
          </cell>
          <cell r="AH61">
            <v>19225.026666666665</v>
          </cell>
          <cell r="AI61">
            <v>0</v>
          </cell>
          <cell r="AJ61">
            <v>0</v>
          </cell>
          <cell r="AK61">
            <v>0</v>
          </cell>
        </row>
        <row r="62">
          <cell r="A62">
            <v>358</v>
          </cell>
          <cell r="B62">
            <v>60</v>
          </cell>
          <cell r="C62" t="str">
            <v>D2</v>
          </cell>
          <cell r="D62">
            <v>9213</v>
          </cell>
          <cell r="E62">
            <v>1</v>
          </cell>
          <cell r="F62" t="str">
            <v>ORH</v>
          </cell>
          <cell r="G62" t="str">
            <v>3</v>
          </cell>
          <cell r="H62">
            <v>358</v>
          </cell>
          <cell r="I62" t="str">
            <v>Tècnic/a d'Organització i desenvolupament de RRHH</v>
          </cell>
          <cell r="J62" t="str">
            <v>Tècnic/a Administració General</v>
          </cell>
          <cell r="K62" t="str">
            <v>AG</v>
          </cell>
          <cell r="M62" t="str">
            <v>COLL</v>
          </cell>
          <cell r="N62">
            <v>538</v>
          </cell>
          <cell r="O62" t="str">
            <v>Alonso Diaz, Patricia</v>
          </cell>
          <cell r="Q62" t="str">
            <v>FC</v>
          </cell>
          <cell r="R62" t="str">
            <v>A1</v>
          </cell>
          <cell r="S62">
            <v>22</v>
          </cell>
          <cell r="T62" t="str">
            <v>14.2</v>
          </cell>
          <cell r="U62" t="str">
            <v>J1</v>
          </cell>
          <cell r="V62">
            <v>14605.32</v>
          </cell>
          <cell r="W62">
            <v>7137.759999999999</v>
          </cell>
          <cell r="X62">
            <v>11664.613333333335</v>
          </cell>
          <cell r="AH62">
            <v>33407.69333333333</v>
          </cell>
          <cell r="AI62">
            <v>14605.32</v>
          </cell>
          <cell r="AJ62">
            <v>7137.759999999999</v>
          </cell>
          <cell r="AK62">
            <v>12054.28</v>
          </cell>
        </row>
        <row r="63">
          <cell r="A63">
            <v>93</v>
          </cell>
          <cell r="B63">
            <v>61</v>
          </cell>
          <cell r="C63" t="str">
            <v>D2</v>
          </cell>
          <cell r="D63">
            <v>9213</v>
          </cell>
          <cell r="E63">
            <v>1</v>
          </cell>
          <cell r="F63" t="str">
            <v>ORH</v>
          </cell>
          <cell r="G63" t="str">
            <v>3</v>
          </cell>
          <cell r="H63">
            <v>93</v>
          </cell>
          <cell r="I63" t="str">
            <v>Tècnic/a Organització i Recursos Humans</v>
          </cell>
          <cell r="J63" t="str">
            <v>Tècnic/a Mig/tja</v>
          </cell>
          <cell r="K63" t="str">
            <v>AE</v>
          </cell>
          <cell r="O63" t="str">
            <v>Mampel Juncosa, Jaume</v>
          </cell>
          <cell r="Q63" t="str">
            <v>FC</v>
          </cell>
          <cell r="R63" t="str">
            <v>A2</v>
          </cell>
          <cell r="S63">
            <v>22</v>
          </cell>
          <cell r="T63" t="str">
            <v>13.3</v>
          </cell>
          <cell r="U63" t="str">
            <v>J1</v>
          </cell>
          <cell r="V63">
            <v>12906.52</v>
          </cell>
          <cell r="W63">
            <v>7137.759999999999</v>
          </cell>
          <cell r="X63">
            <v>10484.046666666667</v>
          </cell>
          <cell r="AH63">
            <v>30528.326666666668</v>
          </cell>
          <cell r="AI63">
            <v>12906.52</v>
          </cell>
          <cell r="AJ63">
            <v>7137.759999999999</v>
          </cell>
          <cell r="AK63">
            <v>10642.74</v>
          </cell>
        </row>
        <row r="64">
          <cell r="A64">
            <v>46</v>
          </cell>
          <cell r="B64">
            <v>62</v>
          </cell>
          <cell r="C64" t="str">
            <v>D2</v>
          </cell>
          <cell r="D64">
            <v>9204</v>
          </cell>
          <cell r="E64">
            <v>1</v>
          </cell>
          <cell r="F64" t="str">
            <v>ORH</v>
          </cell>
          <cell r="G64" t="str">
            <v>4</v>
          </cell>
          <cell r="H64">
            <v>46</v>
          </cell>
          <cell r="I64" t="str">
            <v>Cap Secció Anàlisi i Prospectiva</v>
          </cell>
          <cell r="J64" t="str">
            <v>Administratiu/va</v>
          </cell>
          <cell r="K64" t="str">
            <v>AG</v>
          </cell>
          <cell r="N64">
            <v>3</v>
          </cell>
          <cell r="O64" t="str">
            <v>Plana Coll Josefina</v>
          </cell>
          <cell r="Q64" t="str">
            <v>FCI</v>
          </cell>
          <cell r="R64" t="str">
            <v>C1</v>
          </cell>
          <cell r="S64">
            <v>24</v>
          </cell>
          <cell r="T64" t="str">
            <v>10.1</v>
          </cell>
          <cell r="U64" t="str">
            <v>J1</v>
          </cell>
          <cell r="V64">
            <v>9884.84</v>
          </cell>
          <cell r="W64">
            <v>8160.879999999999</v>
          </cell>
          <cell r="X64">
            <v>15496.74</v>
          </cell>
          <cell r="AH64">
            <v>33542.46</v>
          </cell>
          <cell r="AI64">
            <v>9884.84</v>
          </cell>
          <cell r="AJ64">
            <v>8160.879999999999</v>
          </cell>
          <cell r="AK64">
            <v>15496.74</v>
          </cell>
        </row>
        <row r="65">
          <cell r="A65">
            <v>4</v>
          </cell>
          <cell r="B65">
            <v>63</v>
          </cell>
          <cell r="C65" t="str">
            <v>D3</v>
          </cell>
          <cell r="D65">
            <v>4940</v>
          </cell>
          <cell r="E65">
            <v>1</v>
          </cell>
          <cell r="F65" t="str">
            <v>TIC</v>
          </cell>
          <cell r="H65">
            <v>4</v>
          </cell>
          <cell r="I65" t="str">
            <v>Cap Servei Tecnologies i Comunicacions</v>
          </cell>
          <cell r="J65" t="str">
            <v>Enginyer/a</v>
          </cell>
          <cell r="K65" t="str">
            <v>AE</v>
          </cell>
          <cell r="L65" t="str">
            <v>OPO12</v>
          </cell>
          <cell r="M65" t="str">
            <v>COLL</v>
          </cell>
          <cell r="N65">
            <v>586</v>
          </cell>
          <cell r="O65" t="str">
            <v>Martín Alonso, Celestino</v>
          </cell>
          <cell r="P65" t="str">
            <v>Vacant</v>
          </cell>
          <cell r="Q65" t="str">
            <v>FI</v>
          </cell>
          <cell r="R65" t="str">
            <v>A1</v>
          </cell>
          <cell r="S65">
            <v>30</v>
          </cell>
          <cell r="T65" t="str">
            <v>19.1</v>
          </cell>
          <cell r="U65" t="str">
            <v>J1,J11</v>
          </cell>
          <cell r="V65">
            <v>14605.32</v>
          </cell>
          <cell r="W65">
            <v>13562.5</v>
          </cell>
          <cell r="X65">
            <v>22171.61</v>
          </cell>
          <cell r="AH65">
            <v>50339.43</v>
          </cell>
          <cell r="AI65">
            <v>14605.32</v>
          </cell>
          <cell r="AJ65">
            <v>13562.5</v>
          </cell>
          <cell r="AK65">
            <v>22592.355</v>
          </cell>
        </row>
        <row r="66">
          <cell r="A66">
            <v>240</v>
          </cell>
          <cell r="B66">
            <v>64</v>
          </cell>
          <cell r="C66" t="str">
            <v>D3</v>
          </cell>
          <cell r="D66">
            <v>4940</v>
          </cell>
          <cell r="E66">
            <v>1</v>
          </cell>
          <cell r="F66" t="str">
            <v>TIC</v>
          </cell>
          <cell r="H66">
            <v>240</v>
          </cell>
          <cell r="I66" t="str">
            <v>Administratiu/va</v>
          </cell>
          <cell r="J66" t="str">
            <v>Auxiliar Administratiu/va</v>
          </cell>
          <cell r="K66" t="str">
            <v>AG</v>
          </cell>
          <cell r="N66">
            <v>238</v>
          </cell>
          <cell r="O66" t="str">
            <v>Paredes Cañadas, Pilar</v>
          </cell>
          <cell r="Q66" t="str">
            <v>FC</v>
          </cell>
          <cell r="R66" t="str">
            <v>C1</v>
          </cell>
          <cell r="S66">
            <v>18</v>
          </cell>
          <cell r="T66" t="str">
            <v>6.5</v>
          </cell>
          <cell r="U66" t="str">
            <v>J1</v>
          </cell>
          <cell r="V66">
            <v>9884.84</v>
          </cell>
          <cell r="W66">
            <v>5527.06</v>
          </cell>
          <cell r="X66">
            <v>6918.36</v>
          </cell>
          <cell r="AH66">
            <v>22330.260000000002</v>
          </cell>
          <cell r="AI66">
            <v>9884.84</v>
          </cell>
          <cell r="AJ66">
            <v>5527.06</v>
          </cell>
          <cell r="AK66">
            <v>7098.389999999999</v>
          </cell>
        </row>
        <row r="67">
          <cell r="A67">
            <v>219</v>
          </cell>
          <cell r="B67">
            <v>65</v>
          </cell>
          <cell r="C67" t="str">
            <v>D3</v>
          </cell>
          <cell r="D67">
            <v>4940</v>
          </cell>
          <cell r="E67">
            <v>1</v>
          </cell>
          <cell r="F67" t="str">
            <v>TIC</v>
          </cell>
          <cell r="H67">
            <v>219</v>
          </cell>
          <cell r="I67" t="str">
            <v>Auxiliar Administratiu/va</v>
          </cell>
          <cell r="J67" t="str">
            <v>Tècnic-a de Gestió</v>
          </cell>
          <cell r="K67" t="str">
            <v>AG</v>
          </cell>
          <cell r="O67" t="str">
            <v>Vacant (amb reserva)</v>
          </cell>
          <cell r="P67" t="str">
            <v>Pozo Vico, Esther</v>
          </cell>
          <cell r="Q67" t="str">
            <v>FC</v>
          </cell>
          <cell r="R67" t="str">
            <v>C2</v>
          </cell>
          <cell r="S67">
            <v>15</v>
          </cell>
          <cell r="T67" t="str">
            <v>4.3</v>
          </cell>
          <cell r="U67" t="str">
            <v>J1</v>
          </cell>
          <cell r="V67">
            <v>8378.58</v>
          </cell>
          <cell r="W67">
            <v>4584.16</v>
          </cell>
          <cell r="X67">
            <v>6901.16</v>
          </cell>
          <cell r="AH67">
            <v>19863.9</v>
          </cell>
          <cell r="AI67">
            <v>8378.58</v>
          </cell>
          <cell r="AJ67">
            <v>4584.16</v>
          </cell>
          <cell r="AK67">
            <v>6901.16</v>
          </cell>
        </row>
        <row r="68">
          <cell r="A68">
            <v>134</v>
          </cell>
          <cell r="B68">
            <v>66</v>
          </cell>
          <cell r="C68" t="str">
            <v>D3</v>
          </cell>
          <cell r="D68">
            <v>4940</v>
          </cell>
          <cell r="E68">
            <v>1</v>
          </cell>
          <cell r="F68" t="str">
            <v>TIC</v>
          </cell>
          <cell r="G68" t="str">
            <v>01</v>
          </cell>
          <cell r="H68">
            <v>134</v>
          </cell>
          <cell r="I68" t="str">
            <v>Tècnic/a Informàtic/a</v>
          </cell>
          <cell r="J68" t="str">
            <v>Tècnic/a Informàtic/a</v>
          </cell>
          <cell r="K68" t="str">
            <v>AE</v>
          </cell>
          <cell r="N68">
            <v>540</v>
          </cell>
          <cell r="O68" t="str">
            <v>Diduk Diduk, Olga</v>
          </cell>
          <cell r="Q68" t="str">
            <v>FC</v>
          </cell>
          <cell r="R68" t="str">
            <v>A2</v>
          </cell>
          <cell r="S68">
            <v>22</v>
          </cell>
          <cell r="T68" t="str">
            <v>13.3</v>
          </cell>
          <cell r="U68" t="str">
            <v>J1,J9</v>
          </cell>
          <cell r="V68">
            <v>12906.52</v>
          </cell>
          <cell r="W68">
            <v>7137.759999999999</v>
          </cell>
          <cell r="X68">
            <v>10484.046666666667</v>
          </cell>
          <cell r="Y68">
            <v>0</v>
          </cell>
          <cell r="AF68">
            <v>1526.4163333333336</v>
          </cell>
          <cell r="AH68">
            <v>30528.326666666668</v>
          </cell>
          <cell r="AI68">
            <v>12906.52</v>
          </cell>
          <cell r="AJ68">
            <v>7137.759999999999</v>
          </cell>
          <cell r="AK68">
            <v>10642.74</v>
          </cell>
        </row>
        <row r="69">
          <cell r="A69">
            <v>135</v>
          </cell>
          <cell r="B69">
            <v>67</v>
          </cell>
          <cell r="C69" t="str">
            <v>D3</v>
          </cell>
          <cell r="D69">
            <v>4940</v>
          </cell>
          <cell r="E69">
            <v>1</v>
          </cell>
          <cell r="F69" t="str">
            <v>TIC</v>
          </cell>
          <cell r="G69" t="str">
            <v>01</v>
          </cell>
          <cell r="H69">
            <v>135</v>
          </cell>
          <cell r="I69" t="str">
            <v>Tècnic/a Informàtic/a</v>
          </cell>
          <cell r="J69" t="str">
            <v>Tècnic/a Informàtic/a</v>
          </cell>
          <cell r="K69" t="str">
            <v>AE</v>
          </cell>
          <cell r="N69">
            <v>235</v>
          </cell>
          <cell r="O69" t="str">
            <v>Fusté Artigas, Eulàlia</v>
          </cell>
          <cell r="Q69" t="str">
            <v>FC</v>
          </cell>
          <cell r="R69" t="str">
            <v>A2</v>
          </cell>
          <cell r="S69">
            <v>22</v>
          </cell>
          <cell r="T69" t="str">
            <v>13.3</v>
          </cell>
          <cell r="U69" t="str">
            <v>J1,J9</v>
          </cell>
          <cell r="V69">
            <v>12906.52</v>
          </cell>
          <cell r="W69">
            <v>7137.759999999999</v>
          </cell>
          <cell r="X69">
            <v>10484.046666666667</v>
          </cell>
          <cell r="Y69">
            <v>0</v>
          </cell>
          <cell r="AF69">
            <v>1526.4163333333336</v>
          </cell>
          <cell r="AH69">
            <v>30528.326666666668</v>
          </cell>
          <cell r="AI69">
            <v>12906.52</v>
          </cell>
          <cell r="AJ69">
            <v>7137.759999999999</v>
          </cell>
          <cell r="AK69">
            <v>10642.74</v>
          </cell>
        </row>
        <row r="70">
          <cell r="A70">
            <v>113</v>
          </cell>
          <cell r="B70">
            <v>68</v>
          </cell>
          <cell r="C70" t="str">
            <v>D3</v>
          </cell>
          <cell r="D70">
            <v>4940</v>
          </cell>
          <cell r="E70">
            <v>1</v>
          </cell>
          <cell r="F70" t="str">
            <v>TIC</v>
          </cell>
          <cell r="G70" t="str">
            <v>02</v>
          </cell>
          <cell r="H70">
            <v>113</v>
          </cell>
          <cell r="I70" t="str">
            <v>Tècnic Auxiliar Informàtica </v>
          </cell>
          <cell r="J70" t="str">
            <v>Tècnic/a Auxiliar Informàtic/a</v>
          </cell>
          <cell r="K70" t="str">
            <v>AE</v>
          </cell>
          <cell r="N70">
            <v>256</v>
          </cell>
          <cell r="O70" t="str">
            <v>Arcas Garcia Santiago</v>
          </cell>
          <cell r="Q70" t="str">
            <v>FC</v>
          </cell>
          <cell r="R70" t="str">
            <v>C1</v>
          </cell>
          <cell r="S70">
            <v>19</v>
          </cell>
          <cell r="T70" t="str">
            <v>11.1</v>
          </cell>
          <cell r="U70" t="str">
            <v>J1,J9</v>
          </cell>
          <cell r="V70">
            <v>9884.84</v>
          </cell>
          <cell r="W70">
            <v>5841.5</v>
          </cell>
          <cell r="X70">
            <v>8997.1</v>
          </cell>
          <cell r="Y70">
            <v>0</v>
          </cell>
          <cell r="AF70">
            <v>1236.1720000000003</v>
          </cell>
          <cell r="AH70">
            <v>24723.440000000002</v>
          </cell>
          <cell r="AI70">
            <v>9884.84</v>
          </cell>
          <cell r="AJ70">
            <v>5841.5</v>
          </cell>
          <cell r="AK70">
            <v>8997.1</v>
          </cell>
        </row>
        <row r="71">
          <cell r="A71">
            <v>136</v>
          </cell>
          <cell r="B71">
            <v>69</v>
          </cell>
          <cell r="C71" t="str">
            <v>D3</v>
          </cell>
          <cell r="D71">
            <v>4940</v>
          </cell>
          <cell r="E71">
            <v>1</v>
          </cell>
          <cell r="F71" t="str">
            <v>TIC</v>
          </cell>
          <cell r="G71" t="str">
            <v>03</v>
          </cell>
          <cell r="H71">
            <v>136</v>
          </cell>
          <cell r="I71" t="str">
            <v>Tècnic/a de Comunicacions</v>
          </cell>
          <cell r="J71" t="str">
            <v>Tècnic/a Informàtic/a</v>
          </cell>
          <cell r="K71" t="str">
            <v>AE</v>
          </cell>
          <cell r="N71">
            <v>591</v>
          </cell>
          <cell r="O71" t="str">
            <v>Arjona Navas, Gabriel</v>
          </cell>
          <cell r="Q71" t="str">
            <v>FI</v>
          </cell>
          <cell r="R71" t="str">
            <v>A2</v>
          </cell>
          <cell r="S71">
            <v>22</v>
          </cell>
          <cell r="T71" t="str">
            <v>13.3</v>
          </cell>
          <cell r="U71" t="str">
            <v>J1,J9</v>
          </cell>
          <cell r="V71">
            <v>12906.52</v>
          </cell>
          <cell r="W71">
            <v>7137.759999999999</v>
          </cell>
          <cell r="X71">
            <v>10484.046666666667</v>
          </cell>
          <cell r="Y71">
            <v>0</v>
          </cell>
          <cell r="AF71">
            <v>1526.4163333333336</v>
          </cell>
          <cell r="AH71">
            <v>30528.326666666668</v>
          </cell>
          <cell r="AI71">
            <v>12906.52</v>
          </cell>
          <cell r="AJ71">
            <v>7137.759999999999</v>
          </cell>
          <cell r="AK71">
            <v>10642.74</v>
          </cell>
        </row>
        <row r="72">
          <cell r="A72">
            <v>367</v>
          </cell>
          <cell r="B72">
            <v>70</v>
          </cell>
          <cell r="C72" t="str">
            <v>D3</v>
          </cell>
          <cell r="D72">
            <v>4940</v>
          </cell>
          <cell r="E72">
            <v>1</v>
          </cell>
          <cell r="F72" t="str">
            <v>TIC</v>
          </cell>
          <cell r="G72" t="str">
            <v>04</v>
          </cell>
          <cell r="H72">
            <v>367</v>
          </cell>
          <cell r="I72" t="str">
            <v>Responsable tècnic/a de desenvolupament i projectes</v>
          </cell>
          <cell r="J72" t="str">
            <v>Tècnic/a Mig/tja</v>
          </cell>
          <cell r="K72" t="str">
            <v>AE</v>
          </cell>
          <cell r="N72">
            <v>144</v>
          </cell>
          <cell r="O72" t="str">
            <v>Lérida Pérez, Ignacio</v>
          </cell>
          <cell r="Q72" t="str">
            <v>FC</v>
          </cell>
          <cell r="R72" t="str">
            <v>A2</v>
          </cell>
          <cell r="S72">
            <v>26</v>
          </cell>
          <cell r="T72" t="str">
            <v>17.6</v>
          </cell>
          <cell r="U72" t="str">
            <v>J1,J10</v>
          </cell>
          <cell r="V72">
            <v>12906.52</v>
          </cell>
          <cell r="W72">
            <v>9774.800000000001</v>
          </cell>
          <cell r="X72">
            <v>14879.146666666667</v>
          </cell>
          <cell r="Y72">
            <v>0</v>
          </cell>
          <cell r="AG72">
            <v>3756.046666666667</v>
          </cell>
          <cell r="AH72">
            <v>37560.46666666667</v>
          </cell>
          <cell r="AI72">
            <v>12906.52</v>
          </cell>
          <cell r="AJ72">
            <v>9774.800000000001</v>
          </cell>
          <cell r="AK72">
            <v>15029.2</v>
          </cell>
        </row>
        <row r="73">
          <cell r="A73">
            <v>6</v>
          </cell>
          <cell r="B73">
            <v>71</v>
          </cell>
          <cell r="C73" t="str">
            <v>D1</v>
          </cell>
          <cell r="D73">
            <v>9310</v>
          </cell>
          <cell r="E73">
            <v>1</v>
          </cell>
          <cell r="F73" t="str">
            <v>SSEE</v>
          </cell>
          <cell r="H73">
            <v>6</v>
          </cell>
          <cell r="I73" t="str">
            <v>Cap Servei  Serveis Econòmics </v>
          </cell>
          <cell r="J73" t="str">
            <v>Economista</v>
          </cell>
          <cell r="K73" t="str">
            <v>AE</v>
          </cell>
          <cell r="N73">
            <v>414</v>
          </cell>
          <cell r="O73" t="str">
            <v>Carpio Carro, Montserrat</v>
          </cell>
          <cell r="Q73" t="str">
            <v>FC</v>
          </cell>
          <cell r="R73" t="str">
            <v>A1</v>
          </cell>
          <cell r="S73">
            <v>30</v>
          </cell>
          <cell r="T73" t="str">
            <v>19.1</v>
          </cell>
          <cell r="U73" t="str">
            <v>J1,J11</v>
          </cell>
          <cell r="V73">
            <v>14605.32</v>
          </cell>
          <cell r="W73">
            <v>13562.5</v>
          </cell>
          <cell r="X73">
            <v>22171.61</v>
          </cell>
          <cell r="AH73">
            <v>50339.43</v>
          </cell>
          <cell r="AI73">
            <v>14605.32</v>
          </cell>
          <cell r="AJ73">
            <v>13562.5</v>
          </cell>
          <cell r="AK73">
            <v>22592.355</v>
          </cell>
        </row>
        <row r="74">
          <cell r="A74">
            <v>17</v>
          </cell>
          <cell r="B74">
            <v>72</v>
          </cell>
          <cell r="C74" t="str">
            <v>D1</v>
          </cell>
          <cell r="D74">
            <v>9320</v>
          </cell>
          <cell r="E74">
            <v>1</v>
          </cell>
          <cell r="F74" t="str">
            <v>SSEE</v>
          </cell>
          <cell r="G74" t="str">
            <v>1</v>
          </cell>
          <cell r="H74">
            <v>17</v>
          </cell>
          <cell r="I74" t="str">
            <v>Cap Secció Gestió Tributària</v>
          </cell>
          <cell r="J74" t="str">
            <v>Tècnic/a Administració General</v>
          </cell>
          <cell r="K74" t="str">
            <v>AG</v>
          </cell>
          <cell r="N74">
            <v>587</v>
          </cell>
          <cell r="O74" t="str">
            <v>Serrassolsas Domènech, Ramon</v>
          </cell>
          <cell r="Q74" t="str">
            <v>FC</v>
          </cell>
          <cell r="R74" t="str">
            <v>A1</v>
          </cell>
          <cell r="S74">
            <v>26</v>
          </cell>
          <cell r="T74" t="str">
            <v>17.3</v>
          </cell>
          <cell r="U74" t="str">
            <v>J1,J9</v>
          </cell>
          <cell r="V74">
            <v>14605.32</v>
          </cell>
          <cell r="W74">
            <v>9774.800000000001</v>
          </cell>
          <cell r="X74">
            <v>14634.706666666667</v>
          </cell>
          <cell r="Y74">
            <v>0</v>
          </cell>
          <cell r="AF74">
            <v>1950.7413333333334</v>
          </cell>
          <cell r="AH74">
            <v>39014.82666666667</v>
          </cell>
          <cell r="AI74">
            <v>14605.32</v>
          </cell>
          <cell r="AJ74">
            <v>9774.800000000001</v>
          </cell>
          <cell r="AK74">
            <v>14845.87</v>
          </cell>
        </row>
        <row r="75">
          <cell r="A75">
            <v>51</v>
          </cell>
          <cell r="B75">
            <v>73</v>
          </cell>
          <cell r="C75" t="str">
            <v>D1</v>
          </cell>
          <cell r="D75">
            <v>9320</v>
          </cell>
          <cell r="E75">
            <v>1</v>
          </cell>
          <cell r="F75" t="str">
            <v>SSEE</v>
          </cell>
          <cell r="G75" t="str">
            <v>11</v>
          </cell>
          <cell r="H75">
            <v>51</v>
          </cell>
          <cell r="I75" t="str">
            <v>Cap Unitat Administrativa Tributs Activitats</v>
          </cell>
          <cell r="J75" t="str">
            <v>Administratiu/va</v>
          </cell>
          <cell r="K75" t="str">
            <v>AG</v>
          </cell>
          <cell r="N75">
            <v>25</v>
          </cell>
          <cell r="O75" t="str">
            <v>Navarro Rovira Pilar</v>
          </cell>
          <cell r="Q75" t="str">
            <v>FCI</v>
          </cell>
          <cell r="R75" t="str">
            <v>C1</v>
          </cell>
          <cell r="S75">
            <v>22</v>
          </cell>
          <cell r="T75" t="str">
            <v>10.4</v>
          </cell>
          <cell r="U75" t="str">
            <v>J1</v>
          </cell>
          <cell r="V75">
            <v>9884.84</v>
          </cell>
          <cell r="W75">
            <v>7137.759999999999</v>
          </cell>
          <cell r="X75">
            <v>10134.603333333333</v>
          </cell>
          <cell r="AH75">
            <v>27157.20333333333</v>
          </cell>
          <cell r="AI75">
            <v>9884.84</v>
          </cell>
          <cell r="AJ75">
            <v>7137.759999999999</v>
          </cell>
          <cell r="AK75">
            <v>10234.914999999999</v>
          </cell>
        </row>
        <row r="76">
          <cell r="A76">
            <v>52</v>
          </cell>
          <cell r="B76">
            <v>74</v>
          </cell>
          <cell r="C76" t="str">
            <v>D1</v>
          </cell>
          <cell r="D76">
            <v>9320</v>
          </cell>
          <cell r="E76">
            <v>1</v>
          </cell>
          <cell r="F76" t="str">
            <v>SSEE</v>
          </cell>
          <cell r="G76" t="str">
            <v>11</v>
          </cell>
          <cell r="H76">
            <v>52</v>
          </cell>
          <cell r="I76" t="str">
            <v>Cap Unitat Administrativa Tributs Immobiliaris</v>
          </cell>
          <cell r="J76" t="str">
            <v>Administratiu/va</v>
          </cell>
          <cell r="K76" t="str">
            <v>AG</v>
          </cell>
          <cell r="L76">
            <v>2</v>
          </cell>
          <cell r="N76">
            <v>2</v>
          </cell>
          <cell r="O76" t="str">
            <v>Macian Bonete Neus</v>
          </cell>
          <cell r="Q76" t="str">
            <v>FCI</v>
          </cell>
          <cell r="R76" t="str">
            <v>C1</v>
          </cell>
          <cell r="S76">
            <v>22</v>
          </cell>
          <cell r="T76" t="str">
            <v>10.4</v>
          </cell>
          <cell r="U76" t="str">
            <v>J1</v>
          </cell>
          <cell r="V76">
            <v>9884.84</v>
          </cell>
          <cell r="W76">
            <v>7137.759999999999</v>
          </cell>
          <cell r="X76">
            <v>10134.603333333333</v>
          </cell>
          <cell r="AH76">
            <v>27157.20333333333</v>
          </cell>
          <cell r="AI76">
            <v>6589.893333333333</v>
          </cell>
          <cell r="AJ76">
            <v>4758.506666666666</v>
          </cell>
          <cell r="AK76">
            <v>6823.276666666666</v>
          </cell>
        </row>
        <row r="77">
          <cell r="A77">
            <v>286</v>
          </cell>
          <cell r="B77">
            <v>75</v>
          </cell>
          <cell r="C77" t="str">
            <v>D1</v>
          </cell>
          <cell r="D77">
            <v>9320</v>
          </cell>
          <cell r="E77">
            <v>1</v>
          </cell>
          <cell r="F77" t="str">
            <v>SSEE</v>
          </cell>
          <cell r="G77" t="str">
            <v>11</v>
          </cell>
          <cell r="H77">
            <v>286</v>
          </cell>
          <cell r="I77" t="str">
            <v>Auxiliar Administratiu/va</v>
          </cell>
          <cell r="J77" t="str">
            <v>Auxiliar Administratiu/va</v>
          </cell>
          <cell r="K77" t="str">
            <v>AG</v>
          </cell>
          <cell r="N77">
            <v>393</v>
          </cell>
          <cell r="O77" t="str">
            <v>Fernández Gallegos, Vanessa</v>
          </cell>
          <cell r="Q77" t="str">
            <v>FC</v>
          </cell>
          <cell r="R77" t="str">
            <v>C2</v>
          </cell>
          <cell r="S77">
            <v>15</v>
          </cell>
          <cell r="T77" t="str">
            <v>4.5</v>
          </cell>
          <cell r="U77" t="str">
            <v>J1</v>
          </cell>
          <cell r="V77">
            <v>8378.58</v>
          </cell>
          <cell r="W77">
            <v>4584.16</v>
          </cell>
          <cell r="X77">
            <v>6262.286666666666</v>
          </cell>
          <cell r="AH77">
            <v>19225.026666666665</v>
          </cell>
          <cell r="AI77">
            <v>8378.58</v>
          </cell>
          <cell r="AJ77">
            <v>4584.16</v>
          </cell>
          <cell r="AK77">
            <v>6422.209999999999</v>
          </cell>
        </row>
        <row r="78">
          <cell r="A78">
            <v>363</v>
          </cell>
          <cell r="B78">
            <v>76</v>
          </cell>
          <cell r="C78" t="str">
            <v>D1</v>
          </cell>
          <cell r="D78">
            <v>9320</v>
          </cell>
          <cell r="E78">
            <v>1</v>
          </cell>
          <cell r="F78" t="str">
            <v>SSEE</v>
          </cell>
          <cell r="G78" t="str">
            <v>11</v>
          </cell>
          <cell r="H78">
            <v>363</v>
          </cell>
          <cell r="I78" t="str">
            <v>Auxiliar Administratiu/va</v>
          </cell>
          <cell r="J78" t="str">
            <v>Auxiliar Administratiu/va</v>
          </cell>
          <cell r="K78" t="str">
            <v>AG</v>
          </cell>
          <cell r="N78">
            <v>393</v>
          </cell>
          <cell r="O78" t="str">
            <v>Da Silva Sousa, Magda</v>
          </cell>
          <cell r="Q78" t="str">
            <v>FC</v>
          </cell>
          <cell r="R78" t="str">
            <v>C2</v>
          </cell>
          <cell r="S78">
            <v>15</v>
          </cell>
          <cell r="T78" t="str">
            <v>4.7</v>
          </cell>
          <cell r="U78" t="str">
            <v>J1</v>
          </cell>
          <cell r="V78">
            <v>8378.58</v>
          </cell>
          <cell r="W78">
            <v>4584.16</v>
          </cell>
          <cell r="X78">
            <v>6262.29</v>
          </cell>
          <cell r="AH78">
            <v>19225.03</v>
          </cell>
          <cell r="AI78">
            <v>8378.58</v>
          </cell>
          <cell r="AJ78">
            <v>4584.16</v>
          </cell>
          <cell r="AK78">
            <v>6422.2125</v>
          </cell>
        </row>
        <row r="79">
          <cell r="A79">
            <v>132</v>
          </cell>
          <cell r="B79">
            <v>77</v>
          </cell>
          <cell r="C79" t="str">
            <v>D1</v>
          </cell>
          <cell r="D79">
            <v>9320</v>
          </cell>
          <cell r="E79">
            <v>1</v>
          </cell>
          <cell r="F79" t="str">
            <v>SSEE</v>
          </cell>
          <cell r="G79" t="str">
            <v>12</v>
          </cell>
          <cell r="H79">
            <v>132</v>
          </cell>
          <cell r="I79" t="str">
            <v>Tècnic/a Gestió Cadastral</v>
          </cell>
          <cell r="J79" t="str">
            <v>Tècnic/a Mig/tja</v>
          </cell>
          <cell r="K79" t="str">
            <v>AE</v>
          </cell>
          <cell r="N79">
            <v>327</v>
          </cell>
          <cell r="O79" t="str">
            <v>Susin Coloma Montserrat</v>
          </cell>
          <cell r="Q79" t="str">
            <v>FC</v>
          </cell>
          <cell r="R79" t="str">
            <v>A2</v>
          </cell>
          <cell r="S79">
            <v>22</v>
          </cell>
          <cell r="T79" t="str">
            <v>13.5</v>
          </cell>
          <cell r="U79" t="str">
            <v>J1</v>
          </cell>
          <cell r="V79">
            <v>12906.52</v>
          </cell>
          <cell r="W79">
            <v>7137.759999999999</v>
          </cell>
          <cell r="X79">
            <v>9642.646666666666</v>
          </cell>
          <cell r="AH79">
            <v>29686.926666666666</v>
          </cell>
          <cell r="AI79">
            <v>12906.52</v>
          </cell>
          <cell r="AJ79">
            <v>7137.759999999999</v>
          </cell>
          <cell r="AK79">
            <v>10011.689999999999</v>
          </cell>
        </row>
        <row r="80">
          <cell r="A80">
            <v>199</v>
          </cell>
          <cell r="B80">
            <v>78</v>
          </cell>
          <cell r="C80" t="str">
            <v>D1</v>
          </cell>
          <cell r="D80">
            <v>9320</v>
          </cell>
          <cell r="E80">
            <v>1</v>
          </cell>
          <cell r="F80" t="str">
            <v>SSEE</v>
          </cell>
          <cell r="G80" t="str">
            <v>13</v>
          </cell>
          <cell r="H80">
            <v>199</v>
          </cell>
          <cell r="I80" t="str">
            <v>Inspector/a Fiscal</v>
          </cell>
          <cell r="J80" t="str">
            <v>Tècnic/a Auxiliar Inspector/a Fiscal</v>
          </cell>
          <cell r="K80" t="str">
            <v>AE</v>
          </cell>
          <cell r="N80">
            <v>228</v>
          </cell>
          <cell r="O80" t="str">
            <v>Mata Casado Alfons</v>
          </cell>
          <cell r="Q80" t="str">
            <v>FC</v>
          </cell>
          <cell r="R80" t="str">
            <v>C1</v>
          </cell>
          <cell r="S80">
            <v>20</v>
          </cell>
          <cell r="T80" t="str">
            <v>9.1</v>
          </cell>
          <cell r="U80" t="str">
            <v>J1,J9</v>
          </cell>
          <cell r="V80">
            <v>9884.84</v>
          </cell>
          <cell r="W80">
            <v>6155.8</v>
          </cell>
          <cell r="X80">
            <v>9756.18</v>
          </cell>
          <cell r="Y80">
            <v>0</v>
          </cell>
          <cell r="AF80">
            <v>1289.8410000000001</v>
          </cell>
          <cell r="AH80">
            <v>25796.82</v>
          </cell>
          <cell r="AI80">
            <v>9884.84</v>
          </cell>
          <cell r="AJ80">
            <v>6155.8</v>
          </cell>
          <cell r="AK80">
            <v>9756.18</v>
          </cell>
        </row>
        <row r="81">
          <cell r="A81">
            <v>390</v>
          </cell>
          <cell r="B81">
            <v>79</v>
          </cell>
          <cell r="C81" t="str">
            <v>D1</v>
          </cell>
          <cell r="D81">
            <v>9320</v>
          </cell>
          <cell r="E81">
            <v>1</v>
          </cell>
          <cell r="F81" t="str">
            <v>SSEE</v>
          </cell>
          <cell r="G81" t="str">
            <v>13</v>
          </cell>
          <cell r="H81">
            <v>390</v>
          </cell>
          <cell r="I81" t="str">
            <v>Arquitecte/a Tècnic/a</v>
          </cell>
          <cell r="J81" t="str">
            <v>Arquitecte/a Tècnic/a</v>
          </cell>
          <cell r="K81" t="str">
            <v>AE</v>
          </cell>
          <cell r="L81">
            <v>1</v>
          </cell>
          <cell r="N81">
            <v>542</v>
          </cell>
          <cell r="O81" t="str">
            <v>Casabayo Casanova, Montse</v>
          </cell>
          <cell r="Q81" t="str">
            <v>FC</v>
          </cell>
          <cell r="R81" t="str">
            <v>A2</v>
          </cell>
          <cell r="S81">
            <v>22</v>
          </cell>
          <cell r="T81" t="str">
            <v>13.4</v>
          </cell>
          <cell r="U81" t="str">
            <v>J1</v>
          </cell>
          <cell r="V81">
            <v>12906.52</v>
          </cell>
          <cell r="W81">
            <v>7137.759999999999</v>
          </cell>
          <cell r="X81">
            <v>10204.699999999999</v>
          </cell>
          <cell r="AH81">
            <v>30248.979999999996</v>
          </cell>
          <cell r="AI81">
            <v>12906.52</v>
          </cell>
          <cell r="AJ81">
            <v>7137.759999999999</v>
          </cell>
          <cell r="AK81">
            <v>10433.23</v>
          </cell>
        </row>
        <row r="82">
          <cell r="A82">
            <v>116</v>
          </cell>
          <cell r="B82">
            <v>80</v>
          </cell>
          <cell r="C82" t="str">
            <v>D1</v>
          </cell>
          <cell r="D82">
            <v>9320</v>
          </cell>
          <cell r="E82">
            <v>1</v>
          </cell>
          <cell r="F82" t="str">
            <v>SSEE</v>
          </cell>
          <cell r="G82" t="str">
            <v>13</v>
          </cell>
          <cell r="H82">
            <v>116</v>
          </cell>
          <cell r="I82" t="str">
            <v>Tècnic/a Delineant</v>
          </cell>
          <cell r="J82" t="str">
            <v>Tècnic/a Auxiliar Delineant</v>
          </cell>
          <cell r="K82" t="str">
            <v>AE</v>
          </cell>
          <cell r="N82">
            <v>27</v>
          </cell>
          <cell r="O82" t="str">
            <v>Garcia López, Alfons</v>
          </cell>
          <cell r="Q82" t="str">
            <v>FCI</v>
          </cell>
          <cell r="R82" t="str">
            <v>C1</v>
          </cell>
          <cell r="S82">
            <v>19</v>
          </cell>
          <cell r="T82" t="str">
            <v>11.2</v>
          </cell>
          <cell r="U82" t="str">
            <v>J1</v>
          </cell>
          <cell r="V82">
            <v>9884.84</v>
          </cell>
          <cell r="W82">
            <v>5841.5</v>
          </cell>
          <cell r="X82">
            <v>8703.306666666665</v>
          </cell>
          <cell r="AH82">
            <v>24429.646666666667</v>
          </cell>
          <cell r="AI82">
            <v>9884.84</v>
          </cell>
          <cell r="AJ82">
            <v>5841.5</v>
          </cell>
          <cell r="AK82">
            <v>8776.98</v>
          </cell>
        </row>
        <row r="83">
          <cell r="A83">
            <v>59</v>
          </cell>
          <cell r="B83">
            <v>81</v>
          </cell>
          <cell r="C83" t="str">
            <v>D1</v>
          </cell>
          <cell r="D83">
            <v>9310</v>
          </cell>
          <cell r="E83">
            <v>1</v>
          </cell>
          <cell r="F83" t="str">
            <v>SSEE</v>
          </cell>
          <cell r="G83" t="str">
            <v>2</v>
          </cell>
          <cell r="H83">
            <v>59</v>
          </cell>
          <cell r="I83" t="str">
            <v>Economista</v>
          </cell>
          <cell r="J83" t="str">
            <v>Tècnic/a Administració General</v>
          </cell>
          <cell r="K83" t="str">
            <v>AG</v>
          </cell>
          <cell r="L83" t="str">
            <v>OPO12</v>
          </cell>
          <cell r="M83" t="str">
            <v>COLL</v>
          </cell>
          <cell r="N83">
            <v>552</v>
          </cell>
          <cell r="O83" t="str">
            <v>Carrera Font, Joan</v>
          </cell>
          <cell r="P83" t="str">
            <v>Vacant</v>
          </cell>
          <cell r="Q83" t="str">
            <v>FI</v>
          </cell>
          <cell r="R83" t="str">
            <v>A1</v>
          </cell>
          <cell r="S83">
            <v>25</v>
          </cell>
          <cell r="T83" t="str">
            <v>14.2</v>
          </cell>
          <cell r="U83" t="str">
            <v>J1</v>
          </cell>
          <cell r="V83">
            <v>14605.32</v>
          </cell>
          <cell r="W83">
            <v>8672.58</v>
          </cell>
          <cell r="X83">
            <v>11664.613333333335</v>
          </cell>
          <cell r="AH83">
            <v>34942.513333333336</v>
          </cell>
          <cell r="AI83">
            <v>14605.32</v>
          </cell>
          <cell r="AJ83">
            <v>8672.58</v>
          </cell>
          <cell r="AK83">
            <v>12054.28</v>
          </cell>
        </row>
        <row r="84">
          <cell r="A84">
            <v>133</v>
          </cell>
          <cell r="B84">
            <v>82</v>
          </cell>
          <cell r="C84" t="str">
            <v>D1</v>
          </cell>
          <cell r="D84">
            <v>9310</v>
          </cell>
          <cell r="E84">
            <v>1</v>
          </cell>
          <cell r="F84" t="str">
            <v>SSEE</v>
          </cell>
          <cell r="G84" t="str">
            <v>2</v>
          </cell>
          <cell r="H84">
            <v>133</v>
          </cell>
          <cell r="I84" t="str">
            <v>Tècnic/a Comerç</v>
          </cell>
          <cell r="J84" t="str">
            <v>Tècnic/a Mig/tja</v>
          </cell>
          <cell r="K84" t="str">
            <v>AE</v>
          </cell>
          <cell r="O84" t="str">
            <v>Vacant (amb reserva)</v>
          </cell>
          <cell r="P84" t="str">
            <v>Gómez Jiménez, Ana M</v>
          </cell>
          <cell r="Q84" t="str">
            <v>FC</v>
          </cell>
          <cell r="R84" t="str">
            <v>A1</v>
          </cell>
          <cell r="S84">
            <v>22</v>
          </cell>
          <cell r="T84" t="str">
            <v>14.1</v>
          </cell>
          <cell r="U84" t="str">
            <v>J1,J9</v>
          </cell>
          <cell r="V84">
            <v>14605.32</v>
          </cell>
          <cell r="W84">
            <v>7137.759999999999</v>
          </cell>
          <cell r="X84">
            <v>13223.28</v>
          </cell>
          <cell r="Y84">
            <v>0</v>
          </cell>
          <cell r="AF84">
            <v>1748.3180000000002</v>
          </cell>
          <cell r="AH84">
            <v>34966.36</v>
          </cell>
          <cell r="AI84">
            <v>14605.32</v>
          </cell>
          <cell r="AJ84">
            <v>7137.759999999999</v>
          </cell>
          <cell r="AK84">
            <v>13223.28</v>
          </cell>
        </row>
        <row r="85">
          <cell r="A85">
            <v>229</v>
          </cell>
          <cell r="B85">
            <v>83</v>
          </cell>
          <cell r="C85" t="str">
            <v>D1</v>
          </cell>
          <cell r="D85">
            <v>9310</v>
          </cell>
          <cell r="E85">
            <v>1</v>
          </cell>
          <cell r="F85" t="str">
            <v>SSEE</v>
          </cell>
          <cell r="G85" t="str">
            <v>2</v>
          </cell>
          <cell r="H85">
            <v>229</v>
          </cell>
          <cell r="I85" t="str">
            <v>Tècnic-a auxiliar de gestió administrativa</v>
          </cell>
          <cell r="J85" t="str">
            <v>Administratiu/va</v>
          </cell>
          <cell r="K85" t="str">
            <v>AG</v>
          </cell>
          <cell r="N85">
            <v>190</v>
          </cell>
          <cell r="O85" t="str">
            <v>Megias Jimenez Lourdes</v>
          </cell>
          <cell r="Q85" t="str">
            <v>FC</v>
          </cell>
          <cell r="R85" t="str">
            <v>C1</v>
          </cell>
          <cell r="S85">
            <v>19</v>
          </cell>
          <cell r="T85" t="str">
            <v>11.4</v>
          </cell>
          <cell r="U85" t="str">
            <v>J1</v>
          </cell>
          <cell r="V85">
            <v>9884.84</v>
          </cell>
          <cell r="W85">
            <v>5841.5</v>
          </cell>
          <cell r="X85">
            <v>7884.866666666667</v>
          </cell>
          <cell r="AH85">
            <v>23611.206666666665</v>
          </cell>
          <cell r="AI85">
            <v>9884.84</v>
          </cell>
          <cell r="AJ85">
            <v>5841.5</v>
          </cell>
          <cell r="AK85">
            <v>8163.15</v>
          </cell>
        </row>
        <row r="86">
          <cell r="A86">
            <v>16</v>
          </cell>
          <cell r="B86">
            <v>84</v>
          </cell>
          <cell r="C86" t="str">
            <v>D6</v>
          </cell>
          <cell r="D86">
            <v>1300</v>
          </cell>
          <cell r="E86">
            <v>1</v>
          </cell>
          <cell r="F86" t="str">
            <v>SCC</v>
          </cell>
          <cell r="H86">
            <v>16</v>
          </cell>
          <cell r="I86" t="str">
            <v>Inspector/a - Cap de la Policia Municipal</v>
          </cell>
          <cell r="J86" t="str">
            <v>Inspector/a</v>
          </cell>
          <cell r="K86" t="str">
            <v>AE</v>
          </cell>
          <cell r="L86" t="str">
            <v>OPO10</v>
          </cell>
          <cell r="M86" t="str">
            <v>COLL</v>
          </cell>
          <cell r="N86">
            <v>578</v>
          </cell>
          <cell r="O86" t="str">
            <v>González Moreno, Jaume</v>
          </cell>
          <cell r="P86" t="str">
            <v>Vacant</v>
          </cell>
          <cell r="Q86" t="str">
            <v>FI</v>
          </cell>
          <cell r="R86" t="str">
            <v>A2</v>
          </cell>
          <cell r="S86">
            <v>26</v>
          </cell>
          <cell r="T86" t="str">
            <v>5p</v>
          </cell>
          <cell r="U86" t="str">
            <v>J2,J11</v>
          </cell>
          <cell r="V86">
            <v>12906.52</v>
          </cell>
          <cell r="W86">
            <v>9774.800000000001</v>
          </cell>
          <cell r="X86">
            <v>24039.913333333334</v>
          </cell>
          <cell r="AH86">
            <v>46721.23333333334</v>
          </cell>
          <cell r="AI86">
            <v>12906.52</v>
          </cell>
          <cell r="AJ86">
            <v>9774.800000000001</v>
          </cell>
          <cell r="AK86">
            <v>24446.59</v>
          </cell>
        </row>
        <row r="87">
          <cell r="A87">
            <v>222</v>
          </cell>
          <cell r="B87">
            <v>85</v>
          </cell>
          <cell r="C87" t="str">
            <v>D6</v>
          </cell>
          <cell r="D87">
            <v>1300</v>
          </cell>
          <cell r="E87">
            <v>1</v>
          </cell>
          <cell r="F87" t="str">
            <v>SCC</v>
          </cell>
          <cell r="H87">
            <v>222</v>
          </cell>
          <cell r="I87" t="str">
            <v>Secretari/ària</v>
          </cell>
          <cell r="J87" t="str">
            <v>Administratiu/va</v>
          </cell>
          <cell r="K87" t="str">
            <v>AG</v>
          </cell>
          <cell r="N87">
            <v>312</v>
          </cell>
          <cell r="O87" t="str">
            <v>Romero Del Real M. Mar</v>
          </cell>
          <cell r="Q87" t="str">
            <v>FCI</v>
          </cell>
          <cell r="R87" t="str">
            <v>C1</v>
          </cell>
          <cell r="S87">
            <v>18</v>
          </cell>
          <cell r="T87" t="str">
            <v>6.4</v>
          </cell>
          <cell r="U87" t="str">
            <v>J1</v>
          </cell>
          <cell r="V87">
            <v>9884.84</v>
          </cell>
          <cell r="W87">
            <v>5527.06</v>
          </cell>
          <cell r="X87">
            <v>6918.36</v>
          </cell>
          <cell r="AH87">
            <v>22330.260000000002</v>
          </cell>
          <cell r="AI87">
            <v>9884.84</v>
          </cell>
          <cell r="AJ87">
            <v>5527.06</v>
          </cell>
          <cell r="AK87">
            <v>7098.389999999999</v>
          </cell>
        </row>
        <row r="88">
          <cell r="A88">
            <v>47</v>
          </cell>
          <cell r="B88">
            <v>86</v>
          </cell>
          <cell r="C88" t="str">
            <v>D6</v>
          </cell>
          <cell r="D88">
            <v>1300</v>
          </cell>
          <cell r="E88">
            <v>1</v>
          </cell>
          <cell r="F88" t="str">
            <v>SCC</v>
          </cell>
          <cell r="G88" t="str">
            <v>1</v>
          </cell>
          <cell r="H88">
            <v>47</v>
          </cell>
          <cell r="I88" t="str">
            <v>Sots-Inspector/a</v>
          </cell>
          <cell r="J88" t="str">
            <v>Sots-Inspector/a</v>
          </cell>
          <cell r="K88" t="str">
            <v>AE</v>
          </cell>
          <cell r="N88">
            <v>24</v>
          </cell>
          <cell r="O88" t="str">
            <v>Valcárcel Castillo Joan C.</v>
          </cell>
          <cell r="Q88" t="str">
            <v>FCI</v>
          </cell>
          <cell r="R88" t="str">
            <v>C1</v>
          </cell>
          <cell r="S88">
            <v>24</v>
          </cell>
          <cell r="T88" t="str">
            <v>4p</v>
          </cell>
          <cell r="U88" t="str">
            <v>J2,J10</v>
          </cell>
          <cell r="V88">
            <v>9884.84</v>
          </cell>
          <cell r="W88">
            <v>8160.879999999999</v>
          </cell>
          <cell r="X88">
            <v>21075.13333333333</v>
          </cell>
          <cell r="Y88">
            <v>0</v>
          </cell>
          <cell r="AA88">
            <v>3889.11</v>
          </cell>
          <cell r="AG88">
            <v>3912.0853333333334</v>
          </cell>
          <cell r="AH88">
            <v>39120.85333333333</v>
          </cell>
          <cell r="AI88">
            <v>9884.84</v>
          </cell>
          <cell r="AJ88">
            <v>8160.879999999999</v>
          </cell>
          <cell r="AK88">
            <v>21456.469999999998</v>
          </cell>
        </row>
        <row r="89">
          <cell r="A89">
            <v>71</v>
          </cell>
          <cell r="B89">
            <v>87</v>
          </cell>
          <cell r="C89" t="str">
            <v>D6</v>
          </cell>
          <cell r="D89">
            <v>1320</v>
          </cell>
          <cell r="E89">
            <v>1</v>
          </cell>
          <cell r="F89" t="str">
            <v>SCC</v>
          </cell>
          <cell r="G89" t="str">
            <v>11</v>
          </cell>
          <cell r="H89">
            <v>71</v>
          </cell>
          <cell r="I89" t="str">
            <v>Sergent</v>
          </cell>
          <cell r="J89" t="str">
            <v>Sergent</v>
          </cell>
          <cell r="K89" t="str">
            <v>AE</v>
          </cell>
          <cell r="N89">
            <v>243</v>
          </cell>
          <cell r="O89" t="str">
            <v>Muñoz Conde, José Fco.</v>
          </cell>
          <cell r="Q89" t="str">
            <v>FC</v>
          </cell>
          <cell r="R89" t="str">
            <v>C1</v>
          </cell>
          <cell r="S89">
            <v>21</v>
          </cell>
          <cell r="T89" t="str">
            <v>3p</v>
          </cell>
          <cell r="U89" t="str">
            <v>J2,J10</v>
          </cell>
          <cell r="V89">
            <v>9884.84</v>
          </cell>
          <cell r="W89">
            <v>6626.900000000001</v>
          </cell>
          <cell r="X89">
            <v>19002.76</v>
          </cell>
          <cell r="Y89">
            <v>0</v>
          </cell>
          <cell r="AA89">
            <v>3540.83</v>
          </cell>
          <cell r="AG89">
            <v>3551.4500000000003</v>
          </cell>
          <cell r="AH89">
            <v>35514.5</v>
          </cell>
          <cell r="AI89">
            <v>9884.84</v>
          </cell>
          <cell r="AJ89">
            <v>6626.900000000001</v>
          </cell>
          <cell r="AK89">
            <v>19002.76</v>
          </cell>
        </row>
        <row r="90">
          <cell r="A90">
            <v>95</v>
          </cell>
          <cell r="B90">
            <v>88</v>
          </cell>
          <cell r="C90" t="str">
            <v>D6</v>
          </cell>
          <cell r="D90">
            <v>1320</v>
          </cell>
          <cell r="E90">
            <v>1</v>
          </cell>
          <cell r="F90" t="str">
            <v>SCC</v>
          </cell>
          <cell r="G90" t="str">
            <v>11</v>
          </cell>
          <cell r="H90">
            <v>95</v>
          </cell>
          <cell r="I90" t="str">
            <v>Caporal</v>
          </cell>
          <cell r="J90" t="str">
            <v>Caporal/a</v>
          </cell>
          <cell r="K90" t="str">
            <v>AE</v>
          </cell>
          <cell r="N90">
            <v>94</v>
          </cell>
          <cell r="O90" t="str">
            <v>Heredia Ruiz Jesús</v>
          </cell>
          <cell r="Q90" t="str">
            <v>FCI</v>
          </cell>
          <cell r="R90" t="str">
            <v>C2</v>
          </cell>
          <cell r="S90">
            <v>18</v>
          </cell>
          <cell r="T90" t="str">
            <v>2p.1</v>
          </cell>
          <cell r="U90" t="str">
            <v>J2,J4,J5</v>
          </cell>
          <cell r="V90">
            <v>8378.58</v>
          </cell>
          <cell r="W90">
            <v>5527.06</v>
          </cell>
          <cell r="X90">
            <v>15158.443333333333</v>
          </cell>
          <cell r="Y90">
            <v>0</v>
          </cell>
          <cell r="Z90">
            <v>2177.6</v>
          </cell>
          <cell r="AA90">
            <v>3223.75</v>
          </cell>
          <cell r="AC90">
            <v>2286.84</v>
          </cell>
          <cell r="AH90">
            <v>31241.68333333333</v>
          </cell>
          <cell r="AI90">
            <v>8378.58</v>
          </cell>
          <cell r="AJ90">
            <v>5527.06</v>
          </cell>
          <cell r="AK90">
            <v>15818.935</v>
          </cell>
        </row>
        <row r="91">
          <cell r="A91">
            <v>96</v>
          </cell>
          <cell r="B91">
            <v>89</v>
          </cell>
          <cell r="C91" t="str">
            <v>D6</v>
          </cell>
          <cell r="D91">
            <v>1320</v>
          </cell>
          <cell r="E91">
            <v>1</v>
          </cell>
          <cell r="F91" t="str">
            <v>SCC</v>
          </cell>
          <cell r="G91" t="str">
            <v>11</v>
          </cell>
          <cell r="H91">
            <v>96</v>
          </cell>
          <cell r="I91" t="str">
            <v>Caporal</v>
          </cell>
          <cell r="J91" t="str">
            <v>Caporal/a</v>
          </cell>
          <cell r="K91" t="str">
            <v>AE</v>
          </cell>
          <cell r="N91">
            <v>119</v>
          </cell>
          <cell r="O91" t="str">
            <v>Almendrote Cano Francisco Javier</v>
          </cell>
          <cell r="Q91" t="str">
            <v>FCI</v>
          </cell>
          <cell r="R91" t="str">
            <v>C2</v>
          </cell>
          <cell r="S91">
            <v>18</v>
          </cell>
          <cell r="T91" t="str">
            <v>2p.1</v>
          </cell>
          <cell r="U91" t="str">
            <v>J2,J4,J5</v>
          </cell>
          <cell r="V91">
            <v>8378.58</v>
          </cell>
          <cell r="W91">
            <v>5527.06</v>
          </cell>
          <cell r="X91">
            <v>15158.443333333333</v>
          </cell>
          <cell r="Y91">
            <v>0</v>
          </cell>
          <cell r="Z91">
            <v>2177.6</v>
          </cell>
          <cell r="AA91">
            <v>3223.75</v>
          </cell>
          <cell r="AC91">
            <v>2286.84</v>
          </cell>
          <cell r="AH91">
            <v>31241.68333333333</v>
          </cell>
          <cell r="AI91">
            <v>8378.58</v>
          </cell>
          <cell r="AJ91">
            <v>5527.06</v>
          </cell>
          <cell r="AK91">
            <v>15818.935</v>
          </cell>
        </row>
        <row r="92">
          <cell r="A92">
            <v>97</v>
          </cell>
          <cell r="B92">
            <v>90</v>
          </cell>
          <cell r="C92" t="str">
            <v>D6</v>
          </cell>
          <cell r="D92">
            <v>1320</v>
          </cell>
          <cell r="E92">
            <v>1</v>
          </cell>
          <cell r="F92" t="str">
            <v>SCC</v>
          </cell>
          <cell r="G92" t="str">
            <v>11</v>
          </cell>
          <cell r="H92">
            <v>97</v>
          </cell>
          <cell r="I92" t="str">
            <v>Caporal</v>
          </cell>
          <cell r="J92" t="str">
            <v>Caporal/a</v>
          </cell>
          <cell r="K92" t="str">
            <v>AE</v>
          </cell>
          <cell r="N92">
            <v>373</v>
          </cell>
          <cell r="O92" t="str">
            <v>Del Valle Lopez Cristina</v>
          </cell>
          <cell r="Q92" t="str">
            <v>FC</v>
          </cell>
          <cell r="R92" t="str">
            <v>C2</v>
          </cell>
          <cell r="S92">
            <v>18</v>
          </cell>
          <cell r="T92" t="str">
            <v>2p.1</v>
          </cell>
          <cell r="U92" t="str">
            <v>J2,J4,J5</v>
          </cell>
          <cell r="V92">
            <v>8378.58</v>
          </cell>
          <cell r="W92">
            <v>5527.06</v>
          </cell>
          <cell r="X92">
            <v>15158.443333333333</v>
          </cell>
          <cell r="Y92">
            <v>0</v>
          </cell>
          <cell r="Z92">
            <v>2177.6</v>
          </cell>
          <cell r="AA92">
            <v>3223.75</v>
          </cell>
          <cell r="AC92">
            <v>2286.84</v>
          </cell>
          <cell r="AH92">
            <v>31241.68333333333</v>
          </cell>
          <cell r="AI92">
            <v>8378.58</v>
          </cell>
          <cell r="AJ92">
            <v>5527.06</v>
          </cell>
          <cell r="AK92">
            <v>15818.935</v>
          </cell>
        </row>
        <row r="93">
          <cell r="A93">
            <v>98</v>
          </cell>
          <cell r="B93">
            <v>91</v>
          </cell>
          <cell r="C93" t="str">
            <v>D6</v>
          </cell>
          <cell r="D93">
            <v>1320</v>
          </cell>
          <cell r="E93">
            <v>1</v>
          </cell>
          <cell r="F93" t="str">
            <v>SCC</v>
          </cell>
          <cell r="G93" t="str">
            <v>11</v>
          </cell>
          <cell r="H93">
            <v>98</v>
          </cell>
          <cell r="I93" t="str">
            <v>Caporal</v>
          </cell>
          <cell r="J93" t="str">
            <v>Caporal/a</v>
          </cell>
          <cell r="K93" t="str">
            <v>AE</v>
          </cell>
          <cell r="N93">
            <v>121</v>
          </cell>
          <cell r="O93" t="str">
            <v>Fernandez Espada Jose Luis</v>
          </cell>
          <cell r="Q93" t="str">
            <v>FCI</v>
          </cell>
          <cell r="R93" t="str">
            <v>C2</v>
          </cell>
          <cell r="S93">
            <v>18</v>
          </cell>
          <cell r="T93" t="str">
            <v>2p.1</v>
          </cell>
          <cell r="U93" t="str">
            <v>J2,J4,J5</v>
          </cell>
          <cell r="V93">
            <v>8378.58</v>
          </cell>
          <cell r="W93">
            <v>5527.06</v>
          </cell>
          <cell r="X93">
            <v>15158.443333333333</v>
          </cell>
          <cell r="Y93">
            <v>0</v>
          </cell>
          <cell r="Z93">
            <v>2177.6</v>
          </cell>
          <cell r="AA93">
            <v>3223.75</v>
          </cell>
          <cell r="AC93">
            <v>2286.84</v>
          </cell>
          <cell r="AH93">
            <v>31241.68333333333</v>
          </cell>
          <cell r="AI93">
            <v>8378.58</v>
          </cell>
          <cell r="AJ93">
            <v>5527.06</v>
          </cell>
          <cell r="AK93">
            <v>15818.935</v>
          </cell>
        </row>
        <row r="94">
          <cell r="A94">
            <v>99</v>
          </cell>
          <cell r="B94">
            <v>92</v>
          </cell>
          <cell r="C94" t="str">
            <v>D6</v>
          </cell>
          <cell r="D94">
            <v>1320</v>
          </cell>
          <cell r="E94">
            <v>1</v>
          </cell>
          <cell r="F94" t="str">
            <v>SCC</v>
          </cell>
          <cell r="G94" t="str">
            <v>11</v>
          </cell>
          <cell r="H94">
            <v>99</v>
          </cell>
          <cell r="I94" t="str">
            <v>Caporal</v>
          </cell>
          <cell r="J94" t="str">
            <v>Caporal/a</v>
          </cell>
          <cell r="K94" t="str">
            <v>AE</v>
          </cell>
          <cell r="N94">
            <v>430</v>
          </cell>
          <cell r="O94" t="str">
            <v>Mesas Rodríguez David</v>
          </cell>
          <cell r="Q94" t="str">
            <v>FC</v>
          </cell>
          <cell r="R94" t="str">
            <v>C2</v>
          </cell>
          <cell r="S94">
            <v>18</v>
          </cell>
          <cell r="T94" t="str">
            <v>2p.1</v>
          </cell>
          <cell r="U94" t="str">
            <v>J2,J4,J5</v>
          </cell>
          <cell r="V94">
            <v>8378.58</v>
          </cell>
          <cell r="W94">
            <v>5527.06</v>
          </cell>
          <cell r="X94">
            <v>15158.443333333333</v>
          </cell>
          <cell r="Y94">
            <v>0</v>
          </cell>
          <cell r="Z94">
            <v>2177.6</v>
          </cell>
          <cell r="AA94">
            <v>3223.75</v>
          </cell>
          <cell r="AC94">
            <v>2286.84</v>
          </cell>
          <cell r="AH94">
            <v>31241.68333333333</v>
          </cell>
          <cell r="AI94">
            <v>8378.58</v>
          </cell>
          <cell r="AJ94">
            <v>5527.06</v>
          </cell>
          <cell r="AK94">
            <v>15818.935</v>
          </cell>
        </row>
        <row r="95">
          <cell r="A95">
            <v>100</v>
          </cell>
          <cell r="B95">
            <v>93</v>
          </cell>
          <cell r="C95" t="str">
            <v>D6</v>
          </cell>
          <cell r="D95">
            <v>1320</v>
          </cell>
          <cell r="E95">
            <v>1</v>
          </cell>
          <cell r="F95" t="str">
            <v>SCC</v>
          </cell>
          <cell r="G95" t="str">
            <v>11</v>
          </cell>
          <cell r="H95">
            <v>100</v>
          </cell>
          <cell r="I95" t="str">
            <v>Caporal</v>
          </cell>
          <cell r="J95" t="str">
            <v>Caporal/a</v>
          </cell>
          <cell r="K95" t="str">
            <v>AE</v>
          </cell>
          <cell r="N95">
            <v>93</v>
          </cell>
          <cell r="O95" t="str">
            <v>Guadix Pulido Isaac</v>
          </cell>
          <cell r="Q95" t="str">
            <v>FCI</v>
          </cell>
          <cell r="R95" t="str">
            <v>C2</v>
          </cell>
          <cell r="S95">
            <v>18</v>
          </cell>
          <cell r="T95" t="str">
            <v>2p.1</v>
          </cell>
          <cell r="U95" t="str">
            <v>J2,J4,J5</v>
          </cell>
          <cell r="V95">
            <v>8378.58</v>
          </cell>
          <cell r="W95">
            <v>5527.06</v>
          </cell>
          <cell r="X95">
            <v>15158.443333333333</v>
          </cell>
          <cell r="Y95">
            <v>0</v>
          </cell>
          <cell r="Z95">
            <v>2177.6</v>
          </cell>
          <cell r="AA95">
            <v>3223.75</v>
          </cell>
          <cell r="AC95">
            <v>2286.84</v>
          </cell>
          <cell r="AH95">
            <v>31241.68333333333</v>
          </cell>
          <cell r="AI95">
            <v>8378.58</v>
          </cell>
          <cell r="AJ95">
            <v>5527.06</v>
          </cell>
          <cell r="AK95">
            <v>15818.935</v>
          </cell>
        </row>
        <row r="96">
          <cell r="A96">
            <v>102</v>
          </cell>
          <cell r="B96">
            <v>94</v>
          </cell>
          <cell r="C96" t="str">
            <v>D6</v>
          </cell>
          <cell r="D96">
            <v>1320</v>
          </cell>
          <cell r="E96">
            <v>1</v>
          </cell>
          <cell r="F96" t="str">
            <v>SCC</v>
          </cell>
          <cell r="G96" t="str">
            <v>11</v>
          </cell>
          <cell r="H96">
            <v>102</v>
          </cell>
          <cell r="I96" t="str">
            <v>Caporal</v>
          </cell>
          <cell r="J96" t="str">
            <v>Caporal/a</v>
          </cell>
          <cell r="K96" t="str">
            <v>AE</v>
          </cell>
          <cell r="N96">
            <v>308</v>
          </cell>
          <cell r="O96" t="str">
            <v>Pérez Romero Baltasar</v>
          </cell>
          <cell r="Q96" t="str">
            <v>FC</v>
          </cell>
          <cell r="R96" t="str">
            <v>C2</v>
          </cell>
          <cell r="S96">
            <v>18</v>
          </cell>
          <cell r="T96" t="str">
            <v>2p.1</v>
          </cell>
          <cell r="U96" t="str">
            <v>J2,J4,J5</v>
          </cell>
          <cell r="V96">
            <v>8378.58</v>
          </cell>
          <cell r="W96">
            <v>5527.06</v>
          </cell>
          <cell r="X96">
            <v>15158.443333333333</v>
          </cell>
          <cell r="Y96">
            <v>0</v>
          </cell>
          <cell r="Z96">
            <v>2177.6</v>
          </cell>
          <cell r="AA96">
            <v>3223.75</v>
          </cell>
          <cell r="AC96">
            <v>2286.84</v>
          </cell>
          <cell r="AH96">
            <v>31241.68333333333</v>
          </cell>
          <cell r="AI96">
            <v>8378.58</v>
          </cell>
          <cell r="AJ96">
            <v>5527.06</v>
          </cell>
          <cell r="AK96">
            <v>15818.935</v>
          </cell>
        </row>
        <row r="97">
          <cell r="A97">
            <v>103</v>
          </cell>
          <cell r="B97">
            <v>95</v>
          </cell>
          <cell r="C97" t="str">
            <v>D6</v>
          </cell>
          <cell r="D97">
            <v>1320</v>
          </cell>
          <cell r="E97">
            <v>1</v>
          </cell>
          <cell r="F97" t="str">
            <v>SCC</v>
          </cell>
          <cell r="G97" t="str">
            <v>11</v>
          </cell>
          <cell r="H97">
            <v>103</v>
          </cell>
          <cell r="I97" t="str">
            <v>Caporal</v>
          </cell>
          <cell r="J97" t="str">
            <v>Caporal/a</v>
          </cell>
          <cell r="K97" t="str">
            <v>AE</v>
          </cell>
          <cell r="N97">
            <v>401</v>
          </cell>
          <cell r="O97" t="str">
            <v>Carrera Redón Jessica</v>
          </cell>
          <cell r="Q97" t="str">
            <v>FC</v>
          </cell>
          <cell r="R97" t="str">
            <v>C2</v>
          </cell>
          <cell r="S97">
            <v>18</v>
          </cell>
          <cell r="T97" t="str">
            <v>2p.1</v>
          </cell>
          <cell r="U97" t="str">
            <v>J2,J4,J5</v>
          </cell>
          <cell r="V97">
            <v>8378.58</v>
          </cell>
          <cell r="W97">
            <v>5527.06</v>
          </cell>
          <cell r="X97">
            <v>15158.443333333333</v>
          </cell>
          <cell r="Y97">
            <v>0</v>
          </cell>
          <cell r="Z97">
            <v>2177.6</v>
          </cell>
          <cell r="AA97">
            <v>3223.75</v>
          </cell>
          <cell r="AC97">
            <v>2286.84</v>
          </cell>
          <cell r="AH97">
            <v>31241.68333333333</v>
          </cell>
          <cell r="AI97">
            <v>8378.58</v>
          </cell>
          <cell r="AJ97">
            <v>5527.06</v>
          </cell>
          <cell r="AK97">
            <v>15818.935</v>
          </cell>
        </row>
        <row r="98">
          <cell r="A98">
            <v>104</v>
          </cell>
          <cell r="B98">
            <v>96</v>
          </cell>
          <cell r="C98" t="str">
            <v>D6</v>
          </cell>
          <cell r="D98">
            <v>1320</v>
          </cell>
          <cell r="E98">
            <v>1</v>
          </cell>
          <cell r="F98" t="str">
            <v>SCC</v>
          </cell>
          <cell r="G98" t="str">
            <v>11</v>
          </cell>
          <cell r="H98">
            <v>104</v>
          </cell>
          <cell r="I98" t="str">
            <v>Caporal</v>
          </cell>
          <cell r="J98" t="str">
            <v>Caporal/a</v>
          </cell>
          <cell r="K98" t="str">
            <v>AE</v>
          </cell>
          <cell r="N98">
            <v>30</v>
          </cell>
          <cell r="O98" t="str">
            <v>Castañeda Delgado Francisco</v>
          </cell>
          <cell r="Q98" t="str">
            <v>FCI</v>
          </cell>
          <cell r="R98" t="str">
            <v>C2</v>
          </cell>
          <cell r="S98">
            <v>18</v>
          </cell>
          <cell r="T98" t="str">
            <v>2p.1</v>
          </cell>
          <cell r="U98" t="str">
            <v>J2,J4,J5</v>
          </cell>
          <cell r="V98">
            <v>8378.58</v>
          </cell>
          <cell r="W98">
            <v>5527.06</v>
          </cell>
          <cell r="X98">
            <v>15158.443333333333</v>
          </cell>
          <cell r="Y98">
            <v>0</v>
          </cell>
          <cell r="Z98">
            <v>2177.6</v>
          </cell>
          <cell r="AA98">
            <v>3223.75</v>
          </cell>
          <cell r="AC98">
            <v>2286.84</v>
          </cell>
          <cell r="AH98">
            <v>31241.68333333333</v>
          </cell>
          <cell r="AI98">
            <v>8378.58</v>
          </cell>
          <cell r="AJ98">
            <v>5527.06</v>
          </cell>
          <cell r="AK98">
            <v>15818.935</v>
          </cell>
        </row>
        <row r="99">
          <cell r="A99">
            <v>105</v>
          </cell>
          <cell r="B99">
            <v>97</v>
          </cell>
          <cell r="C99" t="str">
            <v>D6</v>
          </cell>
          <cell r="D99">
            <v>1320</v>
          </cell>
          <cell r="E99">
            <v>1</v>
          </cell>
          <cell r="F99" t="str">
            <v>SCC</v>
          </cell>
          <cell r="G99" t="str">
            <v>11</v>
          </cell>
          <cell r="H99">
            <v>105</v>
          </cell>
          <cell r="I99" t="str">
            <v>Caporal</v>
          </cell>
          <cell r="J99" t="str">
            <v>Caporal/a</v>
          </cell>
          <cell r="K99" t="str">
            <v>AE</v>
          </cell>
          <cell r="N99">
            <v>429</v>
          </cell>
          <cell r="O99" t="str">
            <v>Toledo Fernandez M.Teresa</v>
          </cell>
          <cell r="Q99" t="str">
            <v>FC</v>
          </cell>
          <cell r="R99" t="str">
            <v>C2</v>
          </cell>
          <cell r="S99">
            <v>18</v>
          </cell>
          <cell r="T99" t="str">
            <v>2p.1</v>
          </cell>
          <cell r="U99" t="str">
            <v>J2,J4,J5</v>
          </cell>
          <cell r="V99">
            <v>8378.58</v>
          </cell>
          <cell r="W99">
            <v>5527.06</v>
          </cell>
          <cell r="X99">
            <v>15158.443333333333</v>
          </cell>
          <cell r="Y99">
            <v>0</v>
          </cell>
          <cell r="Z99">
            <v>2177.6</v>
          </cell>
          <cell r="AA99">
            <v>3223.75</v>
          </cell>
          <cell r="AC99">
            <v>2286.84</v>
          </cell>
          <cell r="AH99">
            <v>31241.68333333333</v>
          </cell>
          <cell r="AI99">
            <v>8378.58</v>
          </cell>
          <cell r="AJ99">
            <v>5527.06</v>
          </cell>
          <cell r="AK99">
            <v>15818.935</v>
          </cell>
        </row>
        <row r="100">
          <cell r="A100">
            <v>386</v>
          </cell>
          <cell r="B100">
            <v>98</v>
          </cell>
          <cell r="C100" t="str">
            <v>D6</v>
          </cell>
          <cell r="D100">
            <v>1320</v>
          </cell>
          <cell r="E100">
            <v>1</v>
          </cell>
          <cell r="F100" t="str">
            <v>SCC</v>
          </cell>
          <cell r="G100" t="str">
            <v>11</v>
          </cell>
          <cell r="H100">
            <v>386</v>
          </cell>
          <cell r="I100" t="str">
            <v>Agent segona activitat</v>
          </cell>
          <cell r="J100" t="str">
            <v>Agent</v>
          </cell>
          <cell r="K100" t="str">
            <v>AE</v>
          </cell>
          <cell r="L100">
            <v>1</v>
          </cell>
          <cell r="M100" t="str">
            <v>CS</v>
          </cell>
          <cell r="N100">
            <v>596</v>
          </cell>
          <cell r="O100" t="str">
            <v>Rivera Cara, Jordi</v>
          </cell>
          <cell r="P100" t="str">
            <v>Vacant</v>
          </cell>
          <cell r="Q100" t="str">
            <v>FC</v>
          </cell>
          <cell r="R100" t="str">
            <v>C2</v>
          </cell>
          <cell r="S100">
            <v>16</v>
          </cell>
          <cell r="T100" t="str">
            <v>1p.2</v>
          </cell>
          <cell r="U100" t="str">
            <v>J2</v>
          </cell>
          <cell r="V100">
            <v>8378.58</v>
          </cell>
          <cell r="W100">
            <v>4899.02</v>
          </cell>
          <cell r="X100">
            <v>12881.11</v>
          </cell>
          <cell r="Y100">
            <v>0</v>
          </cell>
          <cell r="Z100">
            <v>2177.6</v>
          </cell>
          <cell r="AA100">
            <v>2903.6</v>
          </cell>
          <cell r="AC100">
            <v>2286.84</v>
          </cell>
          <cell r="AH100">
            <v>28336.309999999998</v>
          </cell>
          <cell r="AI100">
            <v>8378.58</v>
          </cell>
          <cell r="AJ100">
            <v>4899.02</v>
          </cell>
          <cell r="AK100">
            <v>13222.425000000001</v>
          </cell>
        </row>
        <row r="101">
          <cell r="A101">
            <v>142</v>
          </cell>
          <cell r="B101">
            <v>99</v>
          </cell>
          <cell r="C101" t="str">
            <v>D6</v>
          </cell>
          <cell r="D101">
            <v>1320</v>
          </cell>
          <cell r="E101">
            <v>1</v>
          </cell>
          <cell r="F101" t="str">
            <v>SCC</v>
          </cell>
          <cell r="G101" t="str">
            <v>11</v>
          </cell>
          <cell r="H101">
            <v>142</v>
          </cell>
          <cell r="I101" t="str">
            <v>Agent</v>
          </cell>
          <cell r="J101" t="str">
            <v>Agent</v>
          </cell>
          <cell r="K101" t="str">
            <v>AE</v>
          </cell>
          <cell r="N101">
            <v>369</v>
          </cell>
          <cell r="O101" t="str">
            <v>Muros Martinez Carlos</v>
          </cell>
          <cell r="Q101" t="str">
            <v>FC</v>
          </cell>
          <cell r="R101" t="str">
            <v>C2</v>
          </cell>
          <cell r="S101">
            <v>16</v>
          </cell>
          <cell r="T101" t="str">
            <v>1p.2</v>
          </cell>
          <cell r="U101" t="str">
            <v>J2,J4,J5</v>
          </cell>
          <cell r="V101">
            <v>8378.58</v>
          </cell>
          <cell r="W101">
            <v>4899.02</v>
          </cell>
          <cell r="X101">
            <v>12881.11</v>
          </cell>
          <cell r="Y101">
            <v>0</v>
          </cell>
          <cell r="Z101">
            <v>2177.6</v>
          </cell>
          <cell r="AA101">
            <v>2903.6</v>
          </cell>
          <cell r="AC101">
            <v>2286.84</v>
          </cell>
          <cell r="AH101">
            <v>28336.309999999998</v>
          </cell>
          <cell r="AI101">
            <v>8378.58</v>
          </cell>
          <cell r="AJ101">
            <v>4899.02</v>
          </cell>
          <cell r="AK101">
            <v>13222.425000000001</v>
          </cell>
        </row>
        <row r="102">
          <cell r="A102">
            <v>144</v>
          </cell>
          <cell r="B102">
            <v>100</v>
          </cell>
          <cell r="C102" t="str">
            <v>D6</v>
          </cell>
          <cell r="D102">
            <v>1320</v>
          </cell>
          <cell r="E102">
            <v>1</v>
          </cell>
          <cell r="F102" t="str">
            <v>SCC</v>
          </cell>
          <cell r="G102" t="str">
            <v>11</v>
          </cell>
          <cell r="H102">
            <v>144</v>
          </cell>
          <cell r="I102" t="str">
            <v>Agent</v>
          </cell>
          <cell r="J102" t="str">
            <v>Agent</v>
          </cell>
          <cell r="K102" t="str">
            <v>AE</v>
          </cell>
          <cell r="N102">
            <v>564</v>
          </cell>
          <cell r="O102" t="str">
            <v>Ibáñez Ramírez, MªJesús</v>
          </cell>
          <cell r="Q102" t="str">
            <v>FC</v>
          </cell>
          <cell r="R102" t="str">
            <v>C2</v>
          </cell>
          <cell r="S102">
            <v>16</v>
          </cell>
          <cell r="T102" t="str">
            <v>1p.4</v>
          </cell>
          <cell r="U102" t="str">
            <v>J2,J4,J5</v>
          </cell>
          <cell r="V102">
            <v>8378.58</v>
          </cell>
          <cell r="W102">
            <v>4899.02</v>
          </cell>
          <cell r="X102">
            <v>12273.416666666668</v>
          </cell>
          <cell r="Y102">
            <v>0</v>
          </cell>
          <cell r="Z102">
            <v>2177.6</v>
          </cell>
          <cell r="AA102">
            <v>2903.6</v>
          </cell>
          <cell r="AC102">
            <v>2286.84</v>
          </cell>
          <cell r="AH102">
            <v>27728.61666666667</v>
          </cell>
          <cell r="AI102">
            <v>8378.58</v>
          </cell>
          <cell r="AJ102">
            <v>4899.02</v>
          </cell>
          <cell r="AK102">
            <v>12766.655</v>
          </cell>
        </row>
        <row r="103">
          <cell r="A103">
            <v>145</v>
          </cell>
          <cell r="B103">
            <v>101</v>
          </cell>
          <cell r="C103" t="str">
            <v>D6</v>
          </cell>
          <cell r="D103">
            <v>1320</v>
          </cell>
          <cell r="E103">
            <v>1</v>
          </cell>
          <cell r="F103" t="str">
            <v>SCC</v>
          </cell>
          <cell r="G103" t="str">
            <v>11</v>
          </cell>
          <cell r="H103">
            <v>145</v>
          </cell>
          <cell r="I103" t="str">
            <v>Agent</v>
          </cell>
          <cell r="J103" t="str">
            <v>Agent</v>
          </cell>
          <cell r="K103" t="str">
            <v>AE</v>
          </cell>
          <cell r="N103">
            <v>480</v>
          </cell>
          <cell r="O103" t="str">
            <v>Conde Garcia Isabel</v>
          </cell>
          <cell r="Q103" t="str">
            <v>FC</v>
          </cell>
          <cell r="R103" t="str">
            <v>C2</v>
          </cell>
          <cell r="S103">
            <v>16</v>
          </cell>
          <cell r="T103" t="str">
            <v>1p.4</v>
          </cell>
          <cell r="U103" t="str">
            <v>J2,J4,J5</v>
          </cell>
          <cell r="V103">
            <v>8378.58</v>
          </cell>
          <cell r="W103">
            <v>4899.02</v>
          </cell>
          <cell r="X103">
            <v>12273.416666666668</v>
          </cell>
          <cell r="Y103">
            <v>0</v>
          </cell>
          <cell r="Z103">
            <v>2177.6</v>
          </cell>
          <cell r="AA103">
            <v>2903.6</v>
          </cell>
          <cell r="AC103">
            <v>2286.84</v>
          </cell>
          <cell r="AH103">
            <v>27728.61666666667</v>
          </cell>
          <cell r="AI103">
            <v>8378.58</v>
          </cell>
          <cell r="AJ103">
            <v>4899.02</v>
          </cell>
          <cell r="AK103">
            <v>12766.655</v>
          </cell>
        </row>
        <row r="104">
          <cell r="A104">
            <v>147</v>
          </cell>
          <cell r="B104">
            <v>102</v>
          </cell>
          <cell r="C104" t="str">
            <v>D6</v>
          </cell>
          <cell r="D104">
            <v>1320</v>
          </cell>
          <cell r="E104">
            <v>1</v>
          </cell>
          <cell r="F104" t="str">
            <v>SCC</v>
          </cell>
          <cell r="G104" t="str">
            <v>11</v>
          </cell>
          <cell r="H104">
            <v>147</v>
          </cell>
          <cell r="I104" t="str">
            <v>Agent</v>
          </cell>
          <cell r="J104" t="str">
            <v>Agent</v>
          </cell>
          <cell r="K104" t="str">
            <v>AE</v>
          </cell>
          <cell r="N104">
            <v>159</v>
          </cell>
          <cell r="O104" t="str">
            <v>Escuin Navarro Antonio</v>
          </cell>
          <cell r="Q104" t="str">
            <v>FCI</v>
          </cell>
          <cell r="R104" t="str">
            <v>C2</v>
          </cell>
          <cell r="S104">
            <v>16</v>
          </cell>
          <cell r="T104" t="str">
            <v>1p.4</v>
          </cell>
          <cell r="U104" t="str">
            <v>J2,J4,J5</v>
          </cell>
          <cell r="V104">
            <v>8378.58</v>
          </cell>
          <cell r="W104">
            <v>4899.02</v>
          </cell>
          <cell r="X104">
            <v>12273.416666666668</v>
          </cell>
          <cell r="Y104">
            <v>0</v>
          </cell>
          <cell r="Z104">
            <v>2177.6</v>
          </cell>
          <cell r="AA104">
            <v>2903.6</v>
          </cell>
          <cell r="AC104">
            <v>2286.84</v>
          </cell>
          <cell r="AH104">
            <v>27728.61666666667</v>
          </cell>
          <cell r="AI104">
            <v>8378.58</v>
          </cell>
          <cell r="AJ104">
            <v>4899.02</v>
          </cell>
          <cell r="AK104">
            <v>12766.655</v>
          </cell>
        </row>
        <row r="105">
          <cell r="A105">
            <v>148</v>
          </cell>
          <cell r="B105">
            <v>103</v>
          </cell>
          <cell r="C105" t="str">
            <v>D6</v>
          </cell>
          <cell r="D105">
            <v>1320</v>
          </cell>
          <cell r="E105">
            <v>1</v>
          </cell>
          <cell r="F105" t="str">
            <v>SCC</v>
          </cell>
          <cell r="G105" t="str">
            <v>11</v>
          </cell>
          <cell r="H105">
            <v>148</v>
          </cell>
          <cell r="I105" t="str">
            <v>Agent</v>
          </cell>
          <cell r="J105" t="str">
            <v>Agent</v>
          </cell>
          <cell r="K105" t="str">
            <v>AE</v>
          </cell>
          <cell r="N105">
            <v>432</v>
          </cell>
          <cell r="O105" t="str">
            <v>Fernandez Gomez Victor M.</v>
          </cell>
          <cell r="Q105" t="str">
            <v>FC</v>
          </cell>
          <cell r="R105" t="str">
            <v>C2</v>
          </cell>
          <cell r="S105">
            <v>16</v>
          </cell>
          <cell r="T105" t="str">
            <v>1p.4</v>
          </cell>
          <cell r="U105" t="str">
            <v>J2,J4,J5</v>
          </cell>
          <cell r="V105">
            <v>8378.58</v>
          </cell>
          <cell r="W105">
            <v>4899.02</v>
          </cell>
          <cell r="X105">
            <v>12273.416666666668</v>
          </cell>
          <cell r="Y105">
            <v>0</v>
          </cell>
          <cell r="Z105">
            <v>2177.6</v>
          </cell>
          <cell r="AA105">
            <v>2903.6</v>
          </cell>
          <cell r="AC105">
            <v>2286.84</v>
          </cell>
          <cell r="AH105">
            <v>27728.61666666667</v>
          </cell>
          <cell r="AI105">
            <v>8378.58</v>
          </cell>
          <cell r="AJ105">
            <v>4899.02</v>
          </cell>
          <cell r="AK105">
            <v>12766.655</v>
          </cell>
        </row>
        <row r="106">
          <cell r="A106">
            <v>149</v>
          </cell>
          <cell r="B106">
            <v>104</v>
          </cell>
          <cell r="C106" t="str">
            <v>D6</v>
          </cell>
          <cell r="D106">
            <v>1320</v>
          </cell>
          <cell r="E106">
            <v>1</v>
          </cell>
          <cell r="F106" t="str">
            <v>SCC</v>
          </cell>
          <cell r="G106" t="str">
            <v>11</v>
          </cell>
          <cell r="H106">
            <v>149</v>
          </cell>
          <cell r="I106" t="str">
            <v>Agent</v>
          </cell>
          <cell r="J106" t="str">
            <v>Agent</v>
          </cell>
          <cell r="K106" t="str">
            <v>AE</v>
          </cell>
          <cell r="N106">
            <v>405</v>
          </cell>
          <cell r="O106" t="str">
            <v>Fernandez Lirola Jorge</v>
          </cell>
          <cell r="Q106" t="str">
            <v>FC</v>
          </cell>
          <cell r="R106" t="str">
            <v>C2</v>
          </cell>
          <cell r="S106">
            <v>16</v>
          </cell>
          <cell r="T106" t="str">
            <v>1p.4</v>
          </cell>
          <cell r="U106" t="str">
            <v>J2,J4,J5</v>
          </cell>
          <cell r="V106">
            <v>8378.58</v>
          </cell>
          <cell r="W106">
            <v>4899.02</v>
          </cell>
          <cell r="X106">
            <v>12273.416666666668</v>
          </cell>
          <cell r="Y106">
            <v>0</v>
          </cell>
          <cell r="Z106">
            <v>2177.6</v>
          </cell>
          <cell r="AA106">
            <v>2903.6</v>
          </cell>
          <cell r="AC106">
            <v>2286.84</v>
          </cell>
          <cell r="AH106">
            <v>27728.61666666667</v>
          </cell>
          <cell r="AI106">
            <v>8378.58</v>
          </cell>
          <cell r="AJ106">
            <v>4899.02</v>
          </cell>
          <cell r="AK106">
            <v>12766.655</v>
          </cell>
        </row>
        <row r="107">
          <cell r="A107">
            <v>150</v>
          </cell>
          <cell r="B107">
            <v>105</v>
          </cell>
          <cell r="C107" t="str">
            <v>D6</v>
          </cell>
          <cell r="D107">
            <v>1320</v>
          </cell>
          <cell r="E107">
            <v>1</v>
          </cell>
          <cell r="F107" t="str">
            <v>SCC</v>
          </cell>
          <cell r="G107" t="str">
            <v>11</v>
          </cell>
          <cell r="H107">
            <v>150</v>
          </cell>
          <cell r="I107" t="str">
            <v>Agent</v>
          </cell>
          <cell r="J107" t="str">
            <v>Agent</v>
          </cell>
          <cell r="K107" t="str">
            <v>AE</v>
          </cell>
          <cell r="N107">
            <v>73</v>
          </cell>
          <cell r="O107" t="str">
            <v>Fernando Chic, Jordi</v>
          </cell>
          <cell r="Q107" t="str">
            <v>FCI</v>
          </cell>
          <cell r="R107" t="str">
            <v>C2</v>
          </cell>
          <cell r="S107">
            <v>16</v>
          </cell>
          <cell r="T107" t="str">
            <v>1p.4</v>
          </cell>
          <cell r="U107" t="str">
            <v>J2,J3</v>
          </cell>
          <cell r="V107">
            <v>8378.58</v>
          </cell>
          <cell r="W107">
            <v>4899.02</v>
          </cell>
          <cell r="X107">
            <v>12273.416666666668</v>
          </cell>
          <cell r="Y107">
            <v>0</v>
          </cell>
          <cell r="Z107">
            <v>2177.6</v>
          </cell>
          <cell r="AA107">
            <v>2903.6</v>
          </cell>
          <cell r="AC107">
            <v>2286.84</v>
          </cell>
          <cell r="AH107">
            <v>27728.61666666667</v>
          </cell>
          <cell r="AI107">
            <v>8378.58</v>
          </cell>
          <cell r="AJ107">
            <v>4899.02</v>
          </cell>
          <cell r="AK107">
            <v>12766.655</v>
          </cell>
        </row>
        <row r="108">
          <cell r="A108">
            <v>151</v>
          </cell>
          <cell r="B108">
            <v>106</v>
          </cell>
          <cell r="C108" t="str">
            <v>D6</v>
          </cell>
          <cell r="D108">
            <v>1320</v>
          </cell>
          <cell r="E108">
            <v>1</v>
          </cell>
          <cell r="F108" t="str">
            <v>SCC</v>
          </cell>
          <cell r="G108" t="str">
            <v>11</v>
          </cell>
          <cell r="H108">
            <v>151</v>
          </cell>
          <cell r="I108" t="str">
            <v>Agent</v>
          </cell>
          <cell r="J108" t="str">
            <v>Agent</v>
          </cell>
          <cell r="K108" t="str">
            <v>AE</v>
          </cell>
          <cell r="N108">
            <v>351</v>
          </cell>
          <cell r="O108" t="str">
            <v>Florido Ramos Juan</v>
          </cell>
          <cell r="Q108" t="str">
            <v>FC</v>
          </cell>
          <cell r="R108" t="str">
            <v>C2</v>
          </cell>
          <cell r="S108">
            <v>16</v>
          </cell>
          <cell r="T108" t="str">
            <v>1p.4</v>
          </cell>
          <cell r="U108" t="str">
            <v>J2,J4,J5</v>
          </cell>
          <cell r="V108">
            <v>8378.58</v>
          </cell>
          <cell r="W108">
            <v>4899.02</v>
          </cell>
          <cell r="X108">
            <v>12273.416666666668</v>
          </cell>
          <cell r="Y108">
            <v>0</v>
          </cell>
          <cell r="Z108">
            <v>2177.6</v>
          </cell>
          <cell r="AA108">
            <v>2903.6</v>
          </cell>
          <cell r="AC108">
            <v>2286.84</v>
          </cell>
          <cell r="AH108">
            <v>27728.61666666667</v>
          </cell>
          <cell r="AI108">
            <v>8378.58</v>
          </cell>
          <cell r="AJ108">
            <v>4899.02</v>
          </cell>
          <cell r="AK108">
            <v>12766.655</v>
          </cell>
        </row>
        <row r="109">
          <cell r="A109">
            <v>152</v>
          </cell>
          <cell r="B109">
            <v>107</v>
          </cell>
          <cell r="C109" t="str">
            <v>D6</v>
          </cell>
          <cell r="D109">
            <v>1320</v>
          </cell>
          <cell r="E109">
            <v>1</v>
          </cell>
          <cell r="F109" t="str">
            <v>SCC</v>
          </cell>
          <cell r="G109" t="str">
            <v>11</v>
          </cell>
          <cell r="H109">
            <v>152</v>
          </cell>
          <cell r="I109" t="str">
            <v>Agent</v>
          </cell>
          <cell r="J109" t="str">
            <v>Agent</v>
          </cell>
          <cell r="K109" t="str">
            <v>AE</v>
          </cell>
          <cell r="N109">
            <v>589</v>
          </cell>
          <cell r="O109" t="str">
            <v>Silva Vergel, Francisco José</v>
          </cell>
          <cell r="Q109" t="str">
            <v>FC</v>
          </cell>
          <cell r="R109" t="str">
            <v>C2</v>
          </cell>
          <cell r="S109">
            <v>16</v>
          </cell>
          <cell r="T109" t="str">
            <v>1p.4</v>
          </cell>
          <cell r="U109" t="str">
            <v>J2,J4,J5</v>
          </cell>
          <cell r="V109">
            <v>8378.58</v>
          </cell>
          <cell r="W109">
            <v>4899.02</v>
          </cell>
          <cell r="X109">
            <v>12273.416666666668</v>
          </cell>
          <cell r="Y109">
            <v>0</v>
          </cell>
          <cell r="Z109">
            <v>2177.6</v>
          </cell>
          <cell r="AA109">
            <v>2903.6</v>
          </cell>
          <cell r="AC109">
            <v>2286.84</v>
          </cell>
          <cell r="AH109">
            <v>27728.61666666667</v>
          </cell>
          <cell r="AI109">
            <v>8378.58</v>
          </cell>
          <cell r="AJ109">
            <v>4899.02</v>
          </cell>
          <cell r="AK109">
            <v>12766.655</v>
          </cell>
        </row>
        <row r="110">
          <cell r="A110">
            <v>154</v>
          </cell>
          <cell r="B110">
            <v>108</v>
          </cell>
          <cell r="C110" t="str">
            <v>D6</v>
          </cell>
          <cell r="D110">
            <v>1320</v>
          </cell>
          <cell r="E110">
            <v>1</v>
          </cell>
          <cell r="F110" t="str">
            <v>SCC</v>
          </cell>
          <cell r="G110" t="str">
            <v>11</v>
          </cell>
          <cell r="H110">
            <v>154</v>
          </cell>
          <cell r="I110" t="str">
            <v>Agent</v>
          </cell>
          <cell r="J110" t="str">
            <v>Agent</v>
          </cell>
          <cell r="K110" t="str">
            <v>AE</v>
          </cell>
          <cell r="N110">
            <v>403</v>
          </cell>
          <cell r="O110" t="str">
            <v>Gascon Rodriguez David</v>
          </cell>
          <cell r="Q110" t="str">
            <v>FC</v>
          </cell>
          <cell r="R110" t="str">
            <v>C2</v>
          </cell>
          <cell r="S110">
            <v>16</v>
          </cell>
          <cell r="T110" t="str">
            <v>1p.4</v>
          </cell>
          <cell r="U110" t="str">
            <v>J2,J4,J5</v>
          </cell>
          <cell r="V110">
            <v>8378.58</v>
          </cell>
          <cell r="W110">
            <v>4899.02</v>
          </cell>
          <cell r="X110">
            <v>12273.416666666668</v>
          </cell>
          <cell r="Y110">
            <v>0</v>
          </cell>
          <cell r="Z110">
            <v>2177.6</v>
          </cell>
          <cell r="AA110">
            <v>2903.6</v>
          </cell>
          <cell r="AC110">
            <v>2286.84</v>
          </cell>
          <cell r="AH110">
            <v>27728.61666666667</v>
          </cell>
          <cell r="AI110">
            <v>8378.58</v>
          </cell>
          <cell r="AJ110">
            <v>4899.02</v>
          </cell>
          <cell r="AK110">
            <v>12766.655</v>
          </cell>
        </row>
        <row r="111">
          <cell r="A111">
            <v>155</v>
          </cell>
          <cell r="B111">
            <v>109</v>
          </cell>
          <cell r="C111" t="str">
            <v>D6</v>
          </cell>
          <cell r="D111">
            <v>1320</v>
          </cell>
          <cell r="E111">
            <v>1</v>
          </cell>
          <cell r="F111" t="str">
            <v>SCC</v>
          </cell>
          <cell r="G111" t="str">
            <v>11</v>
          </cell>
          <cell r="H111">
            <v>155</v>
          </cell>
          <cell r="I111" t="str">
            <v>Agent</v>
          </cell>
          <cell r="J111" t="str">
            <v>Agent</v>
          </cell>
          <cell r="K111" t="str">
            <v>AE</v>
          </cell>
          <cell r="N111">
            <v>38</v>
          </cell>
          <cell r="O111" t="str">
            <v>Gil Pino Manuel</v>
          </cell>
          <cell r="Q111" t="str">
            <v>FCI</v>
          </cell>
          <cell r="R111" t="str">
            <v>C2</v>
          </cell>
          <cell r="S111">
            <v>16</v>
          </cell>
          <cell r="T111" t="str">
            <v>1p.4</v>
          </cell>
          <cell r="U111" t="str">
            <v>J2,J4,J5</v>
          </cell>
          <cell r="V111">
            <v>8378.58</v>
          </cell>
          <cell r="W111">
            <v>4899.02</v>
          </cell>
          <cell r="X111">
            <v>12273.416666666668</v>
          </cell>
          <cell r="Y111">
            <v>0</v>
          </cell>
          <cell r="Z111">
            <v>2177.6</v>
          </cell>
          <cell r="AA111">
            <v>2903.6</v>
          </cell>
          <cell r="AC111">
            <v>2286.84</v>
          </cell>
          <cell r="AH111">
            <v>27728.61666666667</v>
          </cell>
          <cell r="AI111">
            <v>8378.58</v>
          </cell>
          <cell r="AJ111">
            <v>4899.02</v>
          </cell>
          <cell r="AK111">
            <v>12766.655</v>
          </cell>
        </row>
        <row r="112">
          <cell r="A112">
            <v>156</v>
          </cell>
          <cell r="B112">
            <v>110</v>
          </cell>
          <cell r="C112" t="str">
            <v>D6</v>
          </cell>
          <cell r="D112">
            <v>1320</v>
          </cell>
          <cell r="E112">
            <v>1</v>
          </cell>
          <cell r="F112" t="str">
            <v>SCC</v>
          </cell>
          <cell r="G112" t="str">
            <v>11</v>
          </cell>
          <cell r="H112">
            <v>156</v>
          </cell>
          <cell r="I112" t="str">
            <v>Agent</v>
          </cell>
          <cell r="J112" t="str">
            <v>Agent</v>
          </cell>
          <cell r="K112" t="str">
            <v>AE</v>
          </cell>
          <cell r="N112">
            <v>117</v>
          </cell>
          <cell r="O112" t="str">
            <v>González Ordoñez Rafael</v>
          </cell>
          <cell r="Q112" t="str">
            <v>FCI</v>
          </cell>
          <cell r="R112" t="str">
            <v>C2</v>
          </cell>
          <cell r="S112">
            <v>16</v>
          </cell>
          <cell r="T112" t="str">
            <v>1p.4</v>
          </cell>
          <cell r="U112" t="str">
            <v>J2,J4,J5</v>
          </cell>
          <cell r="V112">
            <v>8378.58</v>
          </cell>
          <cell r="W112">
            <v>4899.02</v>
          </cell>
          <cell r="X112">
            <v>12273.416666666668</v>
          </cell>
          <cell r="Y112">
            <v>0</v>
          </cell>
          <cell r="Z112">
            <v>2177.6</v>
          </cell>
          <cell r="AA112">
            <v>2903.6</v>
          </cell>
          <cell r="AC112">
            <v>2286.84</v>
          </cell>
          <cell r="AH112">
            <v>27728.61666666667</v>
          </cell>
          <cell r="AI112">
            <v>8378.58</v>
          </cell>
          <cell r="AJ112">
            <v>4899.02</v>
          </cell>
          <cell r="AK112">
            <v>12766.655</v>
          </cell>
        </row>
        <row r="113">
          <cell r="A113">
            <v>157</v>
          </cell>
          <cell r="B113">
            <v>111</v>
          </cell>
          <cell r="C113" t="str">
            <v>D6</v>
          </cell>
          <cell r="D113">
            <v>1320</v>
          </cell>
          <cell r="E113">
            <v>1</v>
          </cell>
          <cell r="F113" t="str">
            <v>SCC</v>
          </cell>
          <cell r="G113" t="str">
            <v>11</v>
          </cell>
          <cell r="H113">
            <v>157</v>
          </cell>
          <cell r="I113" t="str">
            <v>Agent</v>
          </cell>
          <cell r="J113" t="str">
            <v>Agent</v>
          </cell>
          <cell r="K113" t="str">
            <v>AE</v>
          </cell>
          <cell r="N113">
            <v>70</v>
          </cell>
          <cell r="O113" t="str">
            <v>Granados Gonzalez Francisco</v>
          </cell>
          <cell r="Q113" t="str">
            <v>FCI</v>
          </cell>
          <cell r="R113" t="str">
            <v>C2</v>
          </cell>
          <cell r="S113">
            <v>16</v>
          </cell>
          <cell r="T113" t="str">
            <v>1p.4</v>
          </cell>
          <cell r="U113" t="str">
            <v>J2,J4,J5</v>
          </cell>
          <cell r="V113">
            <v>8378.58</v>
          </cell>
          <cell r="W113">
            <v>4899.02</v>
          </cell>
          <cell r="X113">
            <v>12273.416666666668</v>
          </cell>
          <cell r="Y113">
            <v>0</v>
          </cell>
          <cell r="Z113">
            <v>2177.6</v>
          </cell>
          <cell r="AA113">
            <v>2903.6</v>
          </cell>
          <cell r="AC113">
            <v>2286.84</v>
          </cell>
          <cell r="AH113">
            <v>27728.61666666667</v>
          </cell>
          <cell r="AI113">
            <v>8378.58</v>
          </cell>
          <cell r="AJ113">
            <v>4899.02</v>
          </cell>
          <cell r="AK113">
            <v>12766.655</v>
          </cell>
        </row>
        <row r="114">
          <cell r="A114">
            <v>158</v>
          </cell>
          <cell r="B114">
            <v>112</v>
          </cell>
          <cell r="C114" t="str">
            <v>D6</v>
          </cell>
          <cell r="D114">
            <v>1320</v>
          </cell>
          <cell r="E114">
            <v>1</v>
          </cell>
          <cell r="F114" t="str">
            <v>SCC</v>
          </cell>
          <cell r="G114" t="str">
            <v>11</v>
          </cell>
          <cell r="H114">
            <v>158</v>
          </cell>
          <cell r="I114" t="str">
            <v>Agent</v>
          </cell>
          <cell r="J114" t="str">
            <v>Agent</v>
          </cell>
          <cell r="K114" t="str">
            <v>AE</v>
          </cell>
          <cell r="N114">
            <v>35</v>
          </cell>
          <cell r="O114" t="str">
            <v>Gutiérrez Robles Antonio</v>
          </cell>
          <cell r="Q114" t="str">
            <v>FCI</v>
          </cell>
          <cell r="R114" t="str">
            <v>C2</v>
          </cell>
          <cell r="S114">
            <v>16</v>
          </cell>
          <cell r="T114" t="str">
            <v>1p.4</v>
          </cell>
          <cell r="U114" t="str">
            <v>J2,J4,J5</v>
          </cell>
          <cell r="V114">
            <v>8378.58</v>
          </cell>
          <cell r="W114">
            <v>4899.02</v>
          </cell>
          <cell r="X114">
            <v>12273.416666666668</v>
          </cell>
          <cell r="Y114">
            <v>0</v>
          </cell>
          <cell r="Z114">
            <v>2177.6</v>
          </cell>
          <cell r="AA114">
            <v>2903.6</v>
          </cell>
          <cell r="AC114">
            <v>2286.84</v>
          </cell>
          <cell r="AH114">
            <v>27728.61666666667</v>
          </cell>
          <cell r="AI114">
            <v>8378.58</v>
          </cell>
          <cell r="AJ114">
            <v>4899.02</v>
          </cell>
          <cell r="AK114">
            <v>12766.655</v>
          </cell>
        </row>
        <row r="115">
          <cell r="A115">
            <v>159</v>
          </cell>
          <cell r="B115">
            <v>113</v>
          </cell>
          <cell r="C115" t="str">
            <v>D6</v>
          </cell>
          <cell r="D115">
            <v>1320</v>
          </cell>
          <cell r="E115">
            <v>1</v>
          </cell>
          <cell r="F115" t="str">
            <v>SCC</v>
          </cell>
          <cell r="G115" t="str">
            <v>11</v>
          </cell>
          <cell r="H115">
            <v>159</v>
          </cell>
          <cell r="I115" t="str">
            <v>Agent</v>
          </cell>
          <cell r="J115" t="str">
            <v>Agent</v>
          </cell>
          <cell r="K115" t="str">
            <v>AE</v>
          </cell>
          <cell r="N115">
            <v>483</v>
          </cell>
          <cell r="O115" t="str">
            <v>Lainz González Sandra</v>
          </cell>
          <cell r="Q115" t="str">
            <v>FC</v>
          </cell>
          <cell r="R115" t="str">
            <v>C2</v>
          </cell>
          <cell r="S115">
            <v>16</v>
          </cell>
          <cell r="T115" t="str">
            <v>1p.4</v>
          </cell>
          <cell r="U115" t="str">
            <v>J2,J4,J5</v>
          </cell>
          <cell r="V115">
            <v>8378.58</v>
          </cell>
          <cell r="W115">
            <v>4899.02</v>
          </cell>
          <cell r="X115">
            <v>12273.416666666668</v>
          </cell>
          <cell r="Y115">
            <v>0</v>
          </cell>
          <cell r="Z115">
            <v>2177.6</v>
          </cell>
          <cell r="AA115">
            <v>2903.6</v>
          </cell>
          <cell r="AC115">
            <v>2286.84</v>
          </cell>
          <cell r="AH115">
            <v>27728.61666666667</v>
          </cell>
          <cell r="AI115">
            <v>8378.58</v>
          </cell>
          <cell r="AJ115">
            <v>4899.02</v>
          </cell>
          <cell r="AK115">
            <v>12766.655</v>
          </cell>
        </row>
        <row r="116">
          <cell r="A116">
            <v>160</v>
          </cell>
          <cell r="B116">
            <v>114</v>
          </cell>
          <cell r="C116" t="str">
            <v>D6</v>
          </cell>
          <cell r="D116">
            <v>1320</v>
          </cell>
          <cell r="E116">
            <v>1</v>
          </cell>
          <cell r="F116" t="str">
            <v>SCC</v>
          </cell>
          <cell r="G116" t="str">
            <v>11</v>
          </cell>
          <cell r="H116">
            <v>160</v>
          </cell>
          <cell r="I116" t="str">
            <v>Agent</v>
          </cell>
          <cell r="J116" t="str">
            <v>Agent</v>
          </cell>
          <cell r="K116" t="str">
            <v>AE</v>
          </cell>
          <cell r="N116">
            <v>36</v>
          </cell>
          <cell r="O116" t="str">
            <v>Lombraña Martín José A.</v>
          </cell>
          <cell r="Q116" t="str">
            <v>FCI</v>
          </cell>
          <cell r="R116" t="str">
            <v>C2</v>
          </cell>
          <cell r="S116">
            <v>16</v>
          </cell>
          <cell r="T116" t="str">
            <v>1p.4</v>
          </cell>
          <cell r="U116" t="str">
            <v>J2,J4,J5</v>
          </cell>
          <cell r="V116">
            <v>8378.58</v>
          </cell>
          <cell r="W116">
            <v>4899.02</v>
          </cell>
          <cell r="X116">
            <v>12273.416666666668</v>
          </cell>
          <cell r="Y116">
            <v>0</v>
          </cell>
          <cell r="Z116">
            <v>2177.6</v>
          </cell>
          <cell r="AA116">
            <v>2903.6</v>
          </cell>
          <cell r="AC116">
            <v>2286.84</v>
          </cell>
          <cell r="AH116">
            <v>27728.61666666667</v>
          </cell>
          <cell r="AI116">
            <v>8378.58</v>
          </cell>
          <cell r="AJ116">
            <v>4899.02</v>
          </cell>
          <cell r="AK116">
            <v>12766.655</v>
          </cell>
        </row>
        <row r="117">
          <cell r="A117">
            <v>161</v>
          </cell>
          <cell r="B117">
            <v>115</v>
          </cell>
          <cell r="C117" t="str">
            <v>D6</v>
          </cell>
          <cell r="D117">
            <v>1320</v>
          </cell>
          <cell r="E117">
            <v>1</v>
          </cell>
          <cell r="F117" t="str">
            <v>SCC</v>
          </cell>
          <cell r="G117" t="str">
            <v>11</v>
          </cell>
          <cell r="H117">
            <v>161</v>
          </cell>
          <cell r="I117" t="str">
            <v>Agent</v>
          </cell>
          <cell r="J117" t="str">
            <v>Agent</v>
          </cell>
          <cell r="K117" t="str">
            <v>AE</v>
          </cell>
          <cell r="N117">
            <v>116</v>
          </cell>
          <cell r="O117" t="str">
            <v>López Casado Juan</v>
          </cell>
          <cell r="Q117" t="str">
            <v>FC</v>
          </cell>
          <cell r="R117" t="str">
            <v>C2</v>
          </cell>
          <cell r="S117">
            <v>16</v>
          </cell>
          <cell r="T117" t="str">
            <v>1p.4</v>
          </cell>
          <cell r="U117" t="str">
            <v>J2,J4,J5</v>
          </cell>
          <cell r="V117">
            <v>8378.58</v>
          </cell>
          <cell r="W117">
            <v>4899.02</v>
          </cell>
          <cell r="X117">
            <v>12273.416666666668</v>
          </cell>
          <cell r="Y117">
            <v>0</v>
          </cell>
          <cell r="Z117">
            <v>2177.6</v>
          </cell>
          <cell r="AA117">
            <v>2903.6</v>
          </cell>
          <cell r="AC117">
            <v>2286.84</v>
          </cell>
          <cell r="AH117">
            <v>27728.61666666667</v>
          </cell>
          <cell r="AI117">
            <v>8378.58</v>
          </cell>
          <cell r="AJ117">
            <v>4899.02</v>
          </cell>
          <cell r="AK117">
            <v>12766.655</v>
          </cell>
        </row>
        <row r="118">
          <cell r="A118">
            <v>162</v>
          </cell>
          <cell r="B118">
            <v>116</v>
          </cell>
          <cell r="C118" t="str">
            <v>D6</v>
          </cell>
          <cell r="D118">
            <v>1320</v>
          </cell>
          <cell r="E118">
            <v>1</v>
          </cell>
          <cell r="F118" t="str">
            <v>SCC</v>
          </cell>
          <cell r="G118" t="str">
            <v>11</v>
          </cell>
          <cell r="H118">
            <v>162</v>
          </cell>
          <cell r="I118" t="str">
            <v>Agent</v>
          </cell>
          <cell r="J118" t="str">
            <v>Agent</v>
          </cell>
          <cell r="K118" t="str">
            <v>AE</v>
          </cell>
          <cell r="N118">
            <v>118</v>
          </cell>
          <cell r="O118" t="str">
            <v>Eizaguirre Gargallo, Adolfo</v>
          </cell>
          <cell r="Q118" t="str">
            <v>FC</v>
          </cell>
          <cell r="R118" t="str">
            <v>C2</v>
          </cell>
          <cell r="S118">
            <v>16</v>
          </cell>
          <cell r="T118" t="str">
            <v>1p.4</v>
          </cell>
          <cell r="U118" t="str">
            <v>J2,J4,J5</v>
          </cell>
          <cell r="V118">
            <v>8378.58</v>
          </cell>
          <cell r="W118">
            <v>4899.02</v>
          </cell>
          <cell r="X118">
            <v>12273.416666666668</v>
          </cell>
          <cell r="Y118">
            <v>0</v>
          </cell>
          <cell r="Z118">
            <v>2177.6</v>
          </cell>
          <cell r="AA118">
            <v>2903.6</v>
          </cell>
          <cell r="AC118">
            <v>2286.84</v>
          </cell>
          <cell r="AH118">
            <v>27728.61666666667</v>
          </cell>
          <cell r="AI118">
            <v>8378.58</v>
          </cell>
          <cell r="AJ118">
            <v>4899.02</v>
          </cell>
          <cell r="AK118">
            <v>12766.655</v>
          </cell>
        </row>
        <row r="119">
          <cell r="A119">
            <v>163</v>
          </cell>
          <cell r="B119">
            <v>117</v>
          </cell>
          <cell r="C119" t="str">
            <v>D6</v>
          </cell>
          <cell r="D119">
            <v>1320</v>
          </cell>
          <cell r="E119">
            <v>1</v>
          </cell>
          <cell r="F119" t="str">
            <v>SCC</v>
          </cell>
          <cell r="G119" t="str">
            <v>11</v>
          </cell>
          <cell r="H119">
            <v>163</v>
          </cell>
          <cell r="I119" t="str">
            <v>Agent</v>
          </cell>
          <cell r="J119" t="str">
            <v>Agent</v>
          </cell>
          <cell r="K119" t="str">
            <v>AE</v>
          </cell>
          <cell r="N119">
            <v>326</v>
          </cell>
          <cell r="O119" t="str">
            <v>Martín Muñoz Javier</v>
          </cell>
          <cell r="Q119" t="str">
            <v>FC</v>
          </cell>
          <cell r="R119" t="str">
            <v>C2</v>
          </cell>
          <cell r="S119">
            <v>16</v>
          </cell>
          <cell r="T119" t="str">
            <v>1p.4</v>
          </cell>
          <cell r="U119" t="str">
            <v>J2,J4,J5</v>
          </cell>
          <cell r="V119">
            <v>8378.58</v>
          </cell>
          <cell r="W119">
            <v>4899.02</v>
          </cell>
          <cell r="X119">
            <v>12273.416666666668</v>
          </cell>
          <cell r="Y119">
            <v>0</v>
          </cell>
          <cell r="Z119">
            <v>2177.6</v>
          </cell>
          <cell r="AA119">
            <v>2903.6</v>
          </cell>
          <cell r="AC119">
            <v>2286.84</v>
          </cell>
          <cell r="AH119">
            <v>27728.61666666667</v>
          </cell>
          <cell r="AI119">
            <v>8378.58</v>
          </cell>
          <cell r="AJ119">
            <v>4899.02</v>
          </cell>
          <cell r="AK119">
            <v>12766.655</v>
          </cell>
        </row>
        <row r="120">
          <cell r="A120">
            <v>164</v>
          </cell>
          <cell r="B120">
            <v>118</v>
          </cell>
          <cell r="C120" t="str">
            <v>D6</v>
          </cell>
          <cell r="D120">
            <v>1320</v>
          </cell>
          <cell r="E120">
            <v>1</v>
          </cell>
          <cell r="F120" t="str">
            <v>SCC</v>
          </cell>
          <cell r="G120" t="str">
            <v>11</v>
          </cell>
          <cell r="H120">
            <v>164</v>
          </cell>
          <cell r="I120" t="str">
            <v>Agent</v>
          </cell>
          <cell r="J120" t="str">
            <v>Agent</v>
          </cell>
          <cell r="K120" t="str">
            <v>AE</v>
          </cell>
          <cell r="N120">
            <v>173</v>
          </cell>
          <cell r="O120" t="str">
            <v>Mateos Cordero Jesús</v>
          </cell>
          <cell r="Q120" t="str">
            <v>FCI</v>
          </cell>
          <cell r="R120" t="str">
            <v>C2</v>
          </cell>
          <cell r="S120">
            <v>16</v>
          </cell>
          <cell r="T120" t="str">
            <v>1p.4</v>
          </cell>
          <cell r="U120" t="str">
            <v>J2,J4,J5</v>
          </cell>
          <cell r="V120">
            <v>8378.58</v>
          </cell>
          <cell r="W120">
            <v>4899.02</v>
          </cell>
          <cell r="X120">
            <v>12273.416666666668</v>
          </cell>
          <cell r="Y120">
            <v>0</v>
          </cell>
          <cell r="Z120">
            <v>2177.6</v>
          </cell>
          <cell r="AA120">
            <v>2903.6</v>
          </cell>
          <cell r="AC120">
            <v>2286.84</v>
          </cell>
          <cell r="AH120">
            <v>27728.61666666667</v>
          </cell>
          <cell r="AI120">
            <v>8378.58</v>
          </cell>
          <cell r="AJ120">
            <v>4899.02</v>
          </cell>
          <cell r="AK120">
            <v>12766.655</v>
          </cell>
        </row>
        <row r="121">
          <cell r="A121">
            <v>165</v>
          </cell>
          <cell r="B121">
            <v>119</v>
          </cell>
          <cell r="C121" t="str">
            <v>D6</v>
          </cell>
          <cell r="D121">
            <v>1320</v>
          </cell>
          <cell r="E121">
            <v>1</v>
          </cell>
          <cell r="F121" t="str">
            <v>SCC</v>
          </cell>
          <cell r="G121" t="str">
            <v>11</v>
          </cell>
          <cell r="H121">
            <v>165</v>
          </cell>
          <cell r="I121" t="str">
            <v>Agent</v>
          </cell>
          <cell r="J121" t="str">
            <v>Agent</v>
          </cell>
          <cell r="K121" t="str">
            <v>AE</v>
          </cell>
          <cell r="M121" t="str">
            <v>CS</v>
          </cell>
          <cell r="N121">
            <v>594</v>
          </cell>
          <cell r="O121" t="str">
            <v>Caballero Girol, Alfons</v>
          </cell>
          <cell r="P121" t="str">
            <v>Vacant</v>
          </cell>
          <cell r="Q121" t="str">
            <v>FC</v>
          </cell>
          <cell r="R121" t="str">
            <v>C2</v>
          </cell>
          <cell r="S121">
            <v>16</v>
          </cell>
          <cell r="T121" t="str">
            <v>1p.4</v>
          </cell>
          <cell r="U121" t="str">
            <v>J2,J4,J5</v>
          </cell>
          <cell r="V121">
            <v>8378.58</v>
          </cell>
          <cell r="W121">
            <v>4899.02</v>
          </cell>
          <cell r="X121">
            <v>12273.416666666668</v>
          </cell>
          <cell r="Y121">
            <v>0</v>
          </cell>
          <cell r="Z121">
            <v>2177.6</v>
          </cell>
          <cell r="AA121">
            <v>2903.6</v>
          </cell>
          <cell r="AC121">
            <v>2286.84</v>
          </cell>
          <cell r="AH121">
            <v>27728.61666666667</v>
          </cell>
          <cell r="AI121">
            <v>8378.58</v>
          </cell>
          <cell r="AJ121">
            <v>4899.02</v>
          </cell>
          <cell r="AK121">
            <v>12766.655</v>
          </cell>
        </row>
        <row r="122">
          <cell r="A122">
            <v>166</v>
          </cell>
          <cell r="B122">
            <v>120</v>
          </cell>
          <cell r="C122" t="str">
            <v>D6</v>
          </cell>
          <cell r="D122">
            <v>1320</v>
          </cell>
          <cell r="E122">
            <v>1</v>
          </cell>
          <cell r="F122" t="str">
            <v>SCC</v>
          </cell>
          <cell r="G122" t="str">
            <v>11</v>
          </cell>
          <cell r="H122">
            <v>166</v>
          </cell>
          <cell r="I122" t="str">
            <v>Agent</v>
          </cell>
          <cell r="J122" t="str">
            <v>Agent</v>
          </cell>
          <cell r="K122" t="str">
            <v>AE</v>
          </cell>
          <cell r="N122">
            <v>481</v>
          </cell>
          <cell r="O122" t="str">
            <v>Mohamed Mohamed Naser</v>
          </cell>
          <cell r="Q122" t="str">
            <v>FC</v>
          </cell>
          <cell r="R122" t="str">
            <v>C2</v>
          </cell>
          <cell r="S122">
            <v>16</v>
          </cell>
          <cell r="T122" t="str">
            <v>1p.4</v>
          </cell>
          <cell r="U122" t="str">
            <v>J2,J4,J5</v>
          </cell>
          <cell r="V122">
            <v>8378.58</v>
          </cell>
          <cell r="W122">
            <v>4899.02</v>
          </cell>
          <cell r="X122">
            <v>12273.416666666668</v>
          </cell>
          <cell r="Y122">
            <v>0</v>
          </cell>
          <cell r="Z122">
            <v>2177.6</v>
          </cell>
          <cell r="AA122">
            <v>2903.6</v>
          </cell>
          <cell r="AC122">
            <v>2286.84</v>
          </cell>
          <cell r="AH122">
            <v>27728.61666666667</v>
          </cell>
          <cell r="AI122">
            <v>8378.58</v>
          </cell>
          <cell r="AJ122">
            <v>4899.02</v>
          </cell>
          <cell r="AK122">
            <v>12766.655</v>
          </cell>
        </row>
        <row r="123">
          <cell r="A123">
            <v>167</v>
          </cell>
          <cell r="B123">
            <v>121</v>
          </cell>
          <cell r="C123" t="str">
            <v>D6</v>
          </cell>
          <cell r="D123">
            <v>1320</v>
          </cell>
          <cell r="E123">
            <v>1</v>
          </cell>
          <cell r="F123" t="str">
            <v>SCC</v>
          </cell>
          <cell r="G123" t="str">
            <v>11</v>
          </cell>
          <cell r="H123">
            <v>167</v>
          </cell>
          <cell r="I123" t="str">
            <v>Agent</v>
          </cell>
          <cell r="J123" t="str">
            <v>Agent</v>
          </cell>
          <cell r="K123" t="str">
            <v>AE</v>
          </cell>
          <cell r="N123">
            <v>521</v>
          </cell>
          <cell r="O123" t="str">
            <v>Escribano Jaldo, Miguel Angel</v>
          </cell>
          <cell r="Q123" t="str">
            <v>FC</v>
          </cell>
          <cell r="R123" t="str">
            <v>C2</v>
          </cell>
          <cell r="S123">
            <v>16</v>
          </cell>
          <cell r="T123" t="str">
            <v>1p.4</v>
          </cell>
          <cell r="U123" t="str">
            <v>J2,J4,J5</v>
          </cell>
          <cell r="V123">
            <v>8378.58</v>
          </cell>
          <cell r="W123">
            <v>4899.02</v>
          </cell>
          <cell r="X123">
            <v>12273.416666666668</v>
          </cell>
          <cell r="Y123">
            <v>0</v>
          </cell>
          <cell r="Z123">
            <v>2177.6</v>
          </cell>
          <cell r="AA123">
            <v>2903.6</v>
          </cell>
          <cell r="AC123">
            <v>2286.84</v>
          </cell>
          <cell r="AH123">
            <v>27728.61666666667</v>
          </cell>
          <cell r="AI123">
            <v>8378.58</v>
          </cell>
          <cell r="AJ123">
            <v>4899.02</v>
          </cell>
          <cell r="AK123">
            <v>12766.655</v>
          </cell>
        </row>
        <row r="124">
          <cell r="A124">
            <v>168</v>
          </cell>
          <cell r="B124">
            <v>122</v>
          </cell>
          <cell r="C124" t="str">
            <v>D6</v>
          </cell>
          <cell r="D124">
            <v>1320</v>
          </cell>
          <cell r="E124">
            <v>1</v>
          </cell>
          <cell r="F124" t="str">
            <v>SCC</v>
          </cell>
          <cell r="G124" t="str">
            <v>11</v>
          </cell>
          <cell r="H124">
            <v>168</v>
          </cell>
          <cell r="I124" t="str">
            <v>Agent</v>
          </cell>
          <cell r="J124" t="str">
            <v>Agent</v>
          </cell>
          <cell r="K124" t="str">
            <v>AE</v>
          </cell>
          <cell r="N124">
            <v>13</v>
          </cell>
          <cell r="O124" t="str">
            <v>Narro Almazan, Urbano</v>
          </cell>
          <cell r="Q124" t="str">
            <v>FCI</v>
          </cell>
          <cell r="R124" t="str">
            <v>C2</v>
          </cell>
          <cell r="S124">
            <v>16</v>
          </cell>
          <cell r="T124" t="str">
            <v>1p.4</v>
          </cell>
          <cell r="U124" t="str">
            <v>J2,J4,J5</v>
          </cell>
          <cell r="V124">
            <v>8378.58</v>
          </cell>
          <cell r="W124">
            <v>4899.02</v>
          </cell>
          <cell r="X124">
            <v>12273.416666666668</v>
          </cell>
          <cell r="Y124">
            <v>0</v>
          </cell>
          <cell r="Z124">
            <v>2177.6</v>
          </cell>
          <cell r="AA124">
            <v>2903.6</v>
          </cell>
          <cell r="AC124">
            <v>2286.84</v>
          </cell>
          <cell r="AH124">
            <v>27728.61666666667</v>
          </cell>
          <cell r="AI124">
            <v>8378.58</v>
          </cell>
          <cell r="AJ124">
            <v>4899.02</v>
          </cell>
          <cell r="AK124">
            <v>12766.655</v>
          </cell>
        </row>
        <row r="125">
          <cell r="A125">
            <v>169</v>
          </cell>
          <cell r="B125">
            <v>123</v>
          </cell>
          <cell r="C125" t="str">
            <v>D6</v>
          </cell>
          <cell r="D125">
            <v>1320</v>
          </cell>
          <cell r="E125">
            <v>1</v>
          </cell>
          <cell r="F125" t="str">
            <v>SCC</v>
          </cell>
          <cell r="G125" t="str">
            <v>11</v>
          </cell>
          <cell r="H125">
            <v>169</v>
          </cell>
          <cell r="I125" t="str">
            <v>Agent</v>
          </cell>
          <cell r="J125" t="str">
            <v>Agent</v>
          </cell>
          <cell r="K125" t="str">
            <v>AE</v>
          </cell>
          <cell r="N125">
            <v>520</v>
          </cell>
          <cell r="O125" t="str">
            <v>Pérez Maillo, Sergio</v>
          </cell>
          <cell r="Q125" t="str">
            <v>FC</v>
          </cell>
          <cell r="R125" t="str">
            <v>C2</v>
          </cell>
          <cell r="S125">
            <v>16</v>
          </cell>
          <cell r="T125" t="str">
            <v>1p.4</v>
          </cell>
          <cell r="U125" t="str">
            <v>J2,J4,J5</v>
          </cell>
          <cell r="V125">
            <v>8378.58</v>
          </cell>
          <cell r="W125">
            <v>4899.02</v>
          </cell>
          <cell r="X125">
            <v>12273.416666666668</v>
          </cell>
          <cell r="Y125">
            <v>0</v>
          </cell>
          <cell r="Z125">
            <v>2177.6</v>
          </cell>
          <cell r="AA125">
            <v>2903.6</v>
          </cell>
          <cell r="AC125">
            <v>2286.84</v>
          </cell>
          <cell r="AH125">
            <v>27728.61666666667</v>
          </cell>
          <cell r="AI125">
            <v>8378.58</v>
          </cell>
          <cell r="AJ125">
            <v>4899.02</v>
          </cell>
          <cell r="AK125">
            <v>12766.655</v>
          </cell>
        </row>
        <row r="126">
          <cell r="A126">
            <v>170</v>
          </cell>
          <cell r="B126">
            <v>124</v>
          </cell>
          <cell r="C126" t="str">
            <v>D6</v>
          </cell>
          <cell r="D126">
            <v>1320</v>
          </cell>
          <cell r="E126">
            <v>1</v>
          </cell>
          <cell r="F126" t="str">
            <v>SCC</v>
          </cell>
          <cell r="G126" t="str">
            <v>11</v>
          </cell>
          <cell r="H126">
            <v>170</v>
          </cell>
          <cell r="I126" t="str">
            <v>Agent</v>
          </cell>
          <cell r="J126" t="str">
            <v>Agent</v>
          </cell>
          <cell r="K126" t="str">
            <v>AE</v>
          </cell>
          <cell r="N126">
            <v>46</v>
          </cell>
          <cell r="O126" t="str">
            <v>Pérez Martín, M. Luisa</v>
          </cell>
          <cell r="Q126" t="str">
            <v>FCI</v>
          </cell>
          <cell r="R126" t="str">
            <v>C2</v>
          </cell>
          <cell r="S126">
            <v>16</v>
          </cell>
          <cell r="T126" t="str">
            <v>1p.4</v>
          </cell>
          <cell r="U126" t="str">
            <v>J2,J4,J5</v>
          </cell>
          <cell r="V126">
            <v>8378.58</v>
          </cell>
          <cell r="W126">
            <v>4899.02</v>
          </cell>
          <cell r="X126">
            <v>12273.416666666668</v>
          </cell>
          <cell r="Y126">
            <v>0</v>
          </cell>
          <cell r="Z126">
            <v>2177.6</v>
          </cell>
          <cell r="AA126">
            <v>2903.6</v>
          </cell>
          <cell r="AC126">
            <v>2286.84</v>
          </cell>
          <cell r="AH126">
            <v>27728.61666666667</v>
          </cell>
          <cell r="AI126">
            <v>8378.58</v>
          </cell>
          <cell r="AJ126">
            <v>4899.02</v>
          </cell>
          <cell r="AK126">
            <v>12766.655</v>
          </cell>
        </row>
        <row r="127">
          <cell r="A127">
            <v>171</v>
          </cell>
          <cell r="B127">
            <v>125</v>
          </cell>
          <cell r="C127" t="str">
            <v>D6</v>
          </cell>
          <cell r="D127">
            <v>1320</v>
          </cell>
          <cell r="E127">
            <v>1</v>
          </cell>
          <cell r="F127" t="str">
            <v>SCC</v>
          </cell>
          <cell r="G127" t="str">
            <v>11</v>
          </cell>
          <cell r="H127">
            <v>171</v>
          </cell>
          <cell r="I127" t="str">
            <v>Agent</v>
          </cell>
          <cell r="J127" t="str">
            <v>Agent</v>
          </cell>
          <cell r="K127" t="str">
            <v>AE</v>
          </cell>
          <cell r="N127">
            <v>553</v>
          </cell>
          <cell r="O127" t="str">
            <v>Sanchez Gibello, Ivan</v>
          </cell>
          <cell r="Q127" t="str">
            <v>FC</v>
          </cell>
          <cell r="R127" t="str">
            <v>C2</v>
          </cell>
          <cell r="S127">
            <v>16</v>
          </cell>
          <cell r="T127" t="str">
            <v>1p.4</v>
          </cell>
          <cell r="U127" t="str">
            <v>J2,J4,J5</v>
          </cell>
          <cell r="V127">
            <v>8378.58</v>
          </cell>
          <cell r="W127">
            <v>4899.02</v>
          </cell>
          <cell r="X127">
            <v>12273.416666666668</v>
          </cell>
          <cell r="Y127">
            <v>0</v>
          </cell>
          <cell r="Z127">
            <v>2177.6</v>
          </cell>
          <cell r="AA127">
            <v>2903.6</v>
          </cell>
          <cell r="AC127">
            <v>2286.84</v>
          </cell>
          <cell r="AH127">
            <v>27728.61666666667</v>
          </cell>
          <cell r="AI127">
            <v>8378.58</v>
          </cell>
          <cell r="AJ127">
            <v>4899.02</v>
          </cell>
          <cell r="AK127">
            <v>12766.655</v>
          </cell>
        </row>
        <row r="128">
          <cell r="A128">
            <v>172</v>
          </cell>
          <cell r="B128">
            <v>126</v>
          </cell>
          <cell r="C128" t="str">
            <v>D6</v>
          </cell>
          <cell r="D128">
            <v>1320</v>
          </cell>
          <cell r="E128">
            <v>1</v>
          </cell>
          <cell r="F128" t="str">
            <v>SCC</v>
          </cell>
          <cell r="G128" t="str">
            <v>11</v>
          </cell>
          <cell r="H128">
            <v>172</v>
          </cell>
          <cell r="I128" t="str">
            <v>Agent</v>
          </cell>
          <cell r="J128" t="str">
            <v>Agent</v>
          </cell>
          <cell r="K128" t="str">
            <v>AE</v>
          </cell>
          <cell r="N128">
            <v>482</v>
          </cell>
          <cell r="O128" t="str">
            <v>Rodríguez Alvarez, M.Baños</v>
          </cell>
          <cell r="Q128" t="str">
            <v>FC</v>
          </cell>
          <cell r="R128" t="str">
            <v>C2</v>
          </cell>
          <cell r="S128">
            <v>16</v>
          </cell>
          <cell r="T128" t="str">
            <v>1p.4</v>
          </cell>
          <cell r="U128" t="str">
            <v>J2,J4,J5</v>
          </cell>
          <cell r="V128">
            <v>8378.58</v>
          </cell>
          <cell r="W128">
            <v>4899.02</v>
          </cell>
          <cell r="X128">
            <v>12273.416666666668</v>
          </cell>
          <cell r="Y128">
            <v>0</v>
          </cell>
          <cell r="Z128">
            <v>2177.6</v>
          </cell>
          <cell r="AA128">
            <v>2903.6</v>
          </cell>
          <cell r="AC128">
            <v>2286.84</v>
          </cell>
          <cell r="AH128">
            <v>27728.61666666667</v>
          </cell>
          <cell r="AI128">
            <v>8378.58</v>
          </cell>
          <cell r="AJ128">
            <v>4899.02</v>
          </cell>
          <cell r="AK128">
            <v>12766.655</v>
          </cell>
        </row>
        <row r="129">
          <cell r="A129">
            <v>173</v>
          </cell>
          <cell r="B129">
            <v>127</v>
          </cell>
          <cell r="C129" t="str">
            <v>D6</v>
          </cell>
          <cell r="D129">
            <v>1320</v>
          </cell>
          <cell r="E129">
            <v>1</v>
          </cell>
          <cell r="F129" t="str">
            <v>SCC</v>
          </cell>
          <cell r="G129" t="str">
            <v>11</v>
          </cell>
          <cell r="H129">
            <v>173</v>
          </cell>
          <cell r="I129" t="str">
            <v>Agent</v>
          </cell>
          <cell r="J129" t="str">
            <v>Agent</v>
          </cell>
          <cell r="K129" t="str">
            <v>AE</v>
          </cell>
          <cell r="N129">
            <v>17</v>
          </cell>
          <cell r="O129" t="str">
            <v>Romero Soriano, Antonio</v>
          </cell>
          <cell r="Q129" t="str">
            <v>FCI</v>
          </cell>
          <cell r="R129" t="str">
            <v>C2</v>
          </cell>
          <cell r="S129">
            <v>16</v>
          </cell>
          <cell r="T129" t="str">
            <v>1p.4</v>
          </cell>
          <cell r="U129" t="str">
            <v>J2,J4,J5</v>
          </cell>
          <cell r="V129">
            <v>8378.58</v>
          </cell>
          <cell r="W129">
            <v>4899.02</v>
          </cell>
          <cell r="X129">
            <v>12273.416666666668</v>
          </cell>
          <cell r="Y129">
            <v>0</v>
          </cell>
          <cell r="Z129">
            <v>2177.6</v>
          </cell>
          <cell r="AA129">
            <v>2903.6</v>
          </cell>
          <cell r="AC129">
            <v>2286.84</v>
          </cell>
          <cell r="AH129">
            <v>27728.61666666667</v>
          </cell>
          <cell r="AI129">
            <v>8378.58</v>
          </cell>
          <cell r="AJ129">
            <v>4899.02</v>
          </cell>
          <cell r="AK129">
            <v>12766.655</v>
          </cell>
        </row>
        <row r="130">
          <cell r="A130">
            <v>174</v>
          </cell>
          <cell r="B130">
            <v>128</v>
          </cell>
          <cell r="C130" t="str">
            <v>D6</v>
          </cell>
          <cell r="D130">
            <v>1320</v>
          </cell>
          <cell r="E130">
            <v>1</v>
          </cell>
          <cell r="F130" t="str">
            <v>SCC</v>
          </cell>
          <cell r="G130" t="str">
            <v>11</v>
          </cell>
          <cell r="H130">
            <v>174</v>
          </cell>
          <cell r="I130" t="str">
            <v>Agent</v>
          </cell>
          <cell r="J130" t="str">
            <v>Agent</v>
          </cell>
          <cell r="K130" t="str">
            <v>AE</v>
          </cell>
          <cell r="N130">
            <v>51</v>
          </cell>
          <cell r="O130" t="str">
            <v>Ruiz Aguilar, Jose F.</v>
          </cell>
          <cell r="Q130" t="str">
            <v>FCI</v>
          </cell>
          <cell r="R130" t="str">
            <v>C2</v>
          </cell>
          <cell r="S130">
            <v>16</v>
          </cell>
          <cell r="T130" t="str">
            <v>1p.4</v>
          </cell>
          <cell r="U130" t="str">
            <v>J2,J4,J5</v>
          </cell>
          <cell r="V130">
            <v>8378.58</v>
          </cell>
          <cell r="W130">
            <v>4899.02</v>
          </cell>
          <cell r="X130">
            <v>12273.416666666668</v>
          </cell>
          <cell r="Y130">
            <v>0</v>
          </cell>
          <cell r="Z130">
            <v>2177.6</v>
          </cell>
          <cell r="AA130">
            <v>2903.6</v>
          </cell>
          <cell r="AC130">
            <v>2286.84</v>
          </cell>
          <cell r="AH130">
            <v>27728.61666666667</v>
          </cell>
          <cell r="AI130">
            <v>8378.58</v>
          </cell>
          <cell r="AJ130">
            <v>4899.02</v>
          </cell>
          <cell r="AK130">
            <v>12766.655</v>
          </cell>
        </row>
        <row r="131">
          <cell r="A131">
            <v>175</v>
          </cell>
          <cell r="B131">
            <v>129</v>
          </cell>
          <cell r="C131" t="str">
            <v>D6</v>
          </cell>
          <cell r="D131">
            <v>1320</v>
          </cell>
          <cell r="E131">
            <v>1</v>
          </cell>
          <cell r="F131" t="str">
            <v>SCC</v>
          </cell>
          <cell r="G131" t="str">
            <v>11</v>
          </cell>
          <cell r="H131">
            <v>175</v>
          </cell>
          <cell r="I131" t="str">
            <v>Agent</v>
          </cell>
          <cell r="J131" t="str">
            <v>Agent</v>
          </cell>
          <cell r="K131" t="str">
            <v>AE</v>
          </cell>
          <cell r="N131">
            <v>3753</v>
          </cell>
          <cell r="O131" t="str">
            <v>Saez Lara, Fco. Javier</v>
          </cell>
          <cell r="Q131" t="str">
            <v>FC</v>
          </cell>
          <cell r="R131" t="str">
            <v>C2</v>
          </cell>
          <cell r="S131">
            <v>16</v>
          </cell>
          <cell r="T131" t="str">
            <v>1p.4</v>
          </cell>
          <cell r="U131" t="str">
            <v>J2,J4,J5</v>
          </cell>
          <cell r="V131">
            <v>8378.58</v>
          </cell>
          <cell r="W131">
            <v>4899.02</v>
          </cell>
          <cell r="X131">
            <v>12273.416666666668</v>
          </cell>
          <cell r="Y131">
            <v>0</v>
          </cell>
          <cell r="Z131">
            <v>2177.6</v>
          </cell>
          <cell r="AA131">
            <v>2903.6</v>
          </cell>
          <cell r="AC131">
            <v>2286.84</v>
          </cell>
          <cell r="AH131">
            <v>27728.61666666667</v>
          </cell>
          <cell r="AI131">
            <v>8378.58</v>
          </cell>
          <cell r="AJ131">
            <v>4899.02</v>
          </cell>
          <cell r="AK131">
            <v>12766.655</v>
          </cell>
        </row>
        <row r="132">
          <cell r="A132">
            <v>176</v>
          </cell>
          <cell r="B132">
            <v>130</v>
          </cell>
          <cell r="C132" t="str">
            <v>D6</v>
          </cell>
          <cell r="D132">
            <v>1320</v>
          </cell>
          <cell r="E132">
            <v>1</v>
          </cell>
          <cell r="F132" t="str">
            <v>SCC</v>
          </cell>
          <cell r="G132" t="str">
            <v>11</v>
          </cell>
          <cell r="H132">
            <v>176</v>
          </cell>
          <cell r="I132" t="str">
            <v>Agent</v>
          </cell>
          <cell r="J132" t="str">
            <v>Agent</v>
          </cell>
          <cell r="K132" t="str">
            <v>AE</v>
          </cell>
          <cell r="N132">
            <v>512</v>
          </cell>
          <cell r="O132" t="str">
            <v>Sarrión Garcia, David</v>
          </cell>
          <cell r="Q132" t="str">
            <v>FC</v>
          </cell>
          <cell r="R132" t="str">
            <v>C2</v>
          </cell>
          <cell r="S132">
            <v>16</v>
          </cell>
          <cell r="T132" t="str">
            <v>1p.4</v>
          </cell>
          <cell r="U132" t="str">
            <v>J2,J4,J5</v>
          </cell>
          <cell r="V132">
            <v>8378.58</v>
          </cell>
          <cell r="W132">
            <v>4899.02</v>
          </cell>
          <cell r="X132">
            <v>12273.416666666668</v>
          </cell>
          <cell r="Y132">
            <v>0</v>
          </cell>
          <cell r="Z132">
            <v>2177.6</v>
          </cell>
          <cell r="AA132">
            <v>2903.6</v>
          </cell>
          <cell r="AC132">
            <v>2286.84</v>
          </cell>
          <cell r="AH132">
            <v>27728.61666666667</v>
          </cell>
          <cell r="AI132">
            <v>8378.58</v>
          </cell>
          <cell r="AJ132">
            <v>4899.02</v>
          </cell>
          <cell r="AK132">
            <v>12766.655</v>
          </cell>
        </row>
        <row r="133">
          <cell r="A133">
            <v>177</v>
          </cell>
          <cell r="B133">
            <v>131</v>
          </cell>
          <cell r="C133" t="str">
            <v>D6</v>
          </cell>
          <cell r="D133">
            <v>1320</v>
          </cell>
          <cell r="E133">
            <v>1</v>
          </cell>
          <cell r="F133" t="str">
            <v>SCC</v>
          </cell>
          <cell r="G133" t="str">
            <v>11</v>
          </cell>
          <cell r="H133">
            <v>177</v>
          </cell>
          <cell r="I133" t="str">
            <v>Agent</v>
          </cell>
          <cell r="J133" t="str">
            <v>Agent</v>
          </cell>
          <cell r="K133" t="str">
            <v>AE</v>
          </cell>
          <cell r="N133">
            <v>590</v>
          </cell>
          <cell r="O133" t="str">
            <v>Vidal Peñas, Alfonso</v>
          </cell>
          <cell r="Q133" t="str">
            <v>FC</v>
          </cell>
          <cell r="R133" t="str">
            <v>C2</v>
          </cell>
          <cell r="S133">
            <v>16</v>
          </cell>
          <cell r="T133" t="str">
            <v>1p.4</v>
          </cell>
          <cell r="U133" t="str">
            <v>J2,J4,J5</v>
          </cell>
          <cell r="V133">
            <v>8378.58</v>
          </cell>
          <cell r="W133">
            <v>4899.02</v>
          </cell>
          <cell r="X133">
            <v>12273.416666666668</v>
          </cell>
          <cell r="Y133">
            <v>0</v>
          </cell>
          <cell r="Z133">
            <v>2177.6</v>
          </cell>
          <cell r="AA133">
            <v>2903.6</v>
          </cell>
          <cell r="AC133">
            <v>2286.84</v>
          </cell>
          <cell r="AH133">
            <v>27728.61666666667</v>
          </cell>
          <cell r="AI133">
            <v>8378.58</v>
          </cell>
          <cell r="AJ133">
            <v>4899.02</v>
          </cell>
          <cell r="AK133">
            <v>12766.655</v>
          </cell>
        </row>
        <row r="134">
          <cell r="A134">
            <v>178</v>
          </cell>
          <cell r="B134">
            <v>132</v>
          </cell>
          <cell r="C134" t="str">
            <v>D6</v>
          </cell>
          <cell r="D134">
            <v>1320</v>
          </cell>
          <cell r="E134">
            <v>1</v>
          </cell>
          <cell r="F134" t="str">
            <v>SCC</v>
          </cell>
          <cell r="G134" t="str">
            <v>11</v>
          </cell>
          <cell r="H134">
            <v>178</v>
          </cell>
          <cell r="I134" t="str">
            <v>Agent</v>
          </cell>
          <cell r="J134" t="str">
            <v>Agent</v>
          </cell>
          <cell r="K134" t="str">
            <v>AE</v>
          </cell>
          <cell r="N134">
            <v>431</v>
          </cell>
          <cell r="O134" t="str">
            <v>Toldos Bueno Jorge</v>
          </cell>
          <cell r="Q134" t="str">
            <v>FC</v>
          </cell>
          <cell r="R134" t="str">
            <v>C2</v>
          </cell>
          <cell r="S134">
            <v>16</v>
          </cell>
          <cell r="T134" t="str">
            <v>1p.4</v>
          </cell>
          <cell r="U134" t="str">
            <v>J2,J4,J5</v>
          </cell>
          <cell r="V134">
            <v>8378.58</v>
          </cell>
          <cell r="W134">
            <v>4899.02</v>
          </cell>
          <cell r="X134">
            <v>12273.416666666668</v>
          </cell>
          <cell r="Y134">
            <v>0</v>
          </cell>
          <cell r="Z134">
            <v>2177.6</v>
          </cell>
          <cell r="AA134">
            <v>2903.6</v>
          </cell>
          <cell r="AC134">
            <v>2286.84</v>
          </cell>
          <cell r="AH134">
            <v>27728.61666666667</v>
          </cell>
          <cell r="AI134">
            <v>8378.58</v>
          </cell>
          <cell r="AJ134">
            <v>4899.02</v>
          </cell>
          <cell r="AK134">
            <v>12766.655</v>
          </cell>
        </row>
        <row r="135">
          <cell r="A135">
            <v>179</v>
          </cell>
          <cell r="B135">
            <v>133</v>
          </cell>
          <cell r="C135" t="str">
            <v>D6</v>
          </cell>
          <cell r="D135">
            <v>1320</v>
          </cell>
          <cell r="E135">
            <v>1</v>
          </cell>
          <cell r="F135" t="str">
            <v>SCC</v>
          </cell>
          <cell r="G135" t="str">
            <v>11</v>
          </cell>
          <cell r="H135">
            <v>179</v>
          </cell>
          <cell r="I135" t="str">
            <v>Agent</v>
          </cell>
          <cell r="J135" t="str">
            <v>Agent</v>
          </cell>
          <cell r="K135" t="str">
            <v>AE</v>
          </cell>
          <cell r="N135">
            <v>550</v>
          </cell>
          <cell r="O135" t="str">
            <v>Labrador Quiles, M. Angel</v>
          </cell>
          <cell r="Q135" t="str">
            <v>FC</v>
          </cell>
          <cell r="R135" t="str">
            <v>C2</v>
          </cell>
          <cell r="S135">
            <v>16</v>
          </cell>
          <cell r="T135" t="str">
            <v>1p.4</v>
          </cell>
          <cell r="U135" t="str">
            <v>J2,J4,J5</v>
          </cell>
          <cell r="V135">
            <v>8378.58</v>
          </cell>
          <cell r="W135">
            <v>4899.02</v>
          </cell>
          <cell r="X135">
            <v>12273.416666666668</v>
          </cell>
          <cell r="Y135">
            <v>0</v>
          </cell>
          <cell r="Z135">
            <v>2177.6</v>
          </cell>
          <cell r="AA135">
            <v>2903.6</v>
          </cell>
          <cell r="AC135">
            <v>2286.84</v>
          </cell>
          <cell r="AH135">
            <v>27728.61666666667</v>
          </cell>
          <cell r="AI135">
            <v>8378.58</v>
          </cell>
          <cell r="AJ135">
            <v>4899.02</v>
          </cell>
          <cell r="AK135">
            <v>12766.655</v>
          </cell>
        </row>
        <row r="136">
          <cell r="A136">
            <v>180</v>
          </cell>
          <cell r="B136">
            <v>134</v>
          </cell>
          <cell r="C136" t="str">
            <v>D6</v>
          </cell>
          <cell r="D136">
            <v>1320</v>
          </cell>
          <cell r="E136">
            <v>1</v>
          </cell>
          <cell r="F136" t="str">
            <v>SCC</v>
          </cell>
          <cell r="G136" t="str">
            <v>11</v>
          </cell>
          <cell r="H136">
            <v>180</v>
          </cell>
          <cell r="I136" t="str">
            <v>Agent</v>
          </cell>
          <cell r="J136" t="str">
            <v>Agent</v>
          </cell>
          <cell r="K136" t="str">
            <v>AE</v>
          </cell>
          <cell r="N136">
            <v>390</v>
          </cell>
          <cell r="O136" t="str">
            <v>Sanfelix Ramos Sandra</v>
          </cell>
          <cell r="Q136" t="str">
            <v>FC</v>
          </cell>
          <cell r="R136" t="str">
            <v>C2</v>
          </cell>
          <cell r="S136">
            <v>16</v>
          </cell>
          <cell r="T136" t="str">
            <v>1p.4</v>
          </cell>
          <cell r="U136" t="str">
            <v>J2,J4,J5</v>
          </cell>
          <cell r="V136">
            <v>8378.58</v>
          </cell>
          <cell r="W136">
            <v>4899.02</v>
          </cell>
          <cell r="X136">
            <v>12273.416666666668</v>
          </cell>
          <cell r="Y136">
            <v>0</v>
          </cell>
          <cell r="Z136">
            <v>2177.6</v>
          </cell>
          <cell r="AA136">
            <v>2903.6</v>
          </cell>
          <cell r="AC136">
            <v>2286.84</v>
          </cell>
          <cell r="AH136">
            <v>27728.61666666667</v>
          </cell>
          <cell r="AI136">
            <v>8378.58</v>
          </cell>
          <cell r="AJ136">
            <v>4899.02</v>
          </cell>
          <cell r="AK136">
            <v>12766.655</v>
          </cell>
        </row>
        <row r="137">
          <cell r="A137">
            <v>181</v>
          </cell>
          <cell r="B137">
            <v>135</v>
          </cell>
          <cell r="C137" t="str">
            <v>D6</v>
          </cell>
          <cell r="D137">
            <v>1320</v>
          </cell>
          <cell r="E137">
            <v>1</v>
          </cell>
          <cell r="F137" t="str">
            <v>SCC</v>
          </cell>
          <cell r="G137" t="str">
            <v>11</v>
          </cell>
          <cell r="H137">
            <v>181</v>
          </cell>
          <cell r="I137" t="str">
            <v>Agent</v>
          </cell>
          <cell r="J137" t="str">
            <v>Agent</v>
          </cell>
          <cell r="K137" t="str">
            <v>AE</v>
          </cell>
          <cell r="N137">
            <v>160</v>
          </cell>
          <cell r="O137" t="str">
            <v>Sánchez Ecija  Cristobal</v>
          </cell>
          <cell r="Q137" t="str">
            <v>FCI</v>
          </cell>
          <cell r="R137" t="str">
            <v>C2</v>
          </cell>
          <cell r="S137">
            <v>16</v>
          </cell>
          <cell r="T137" t="str">
            <v>1p.4</v>
          </cell>
          <cell r="U137" t="str">
            <v>J2,J4,J5</v>
          </cell>
          <cell r="V137">
            <v>8378.58</v>
          </cell>
          <cell r="W137">
            <v>4899.02</v>
          </cell>
          <cell r="X137">
            <v>12273.416666666668</v>
          </cell>
          <cell r="Y137">
            <v>0</v>
          </cell>
          <cell r="Z137">
            <v>2177.6</v>
          </cell>
          <cell r="AA137">
            <v>2903.6</v>
          </cell>
          <cell r="AC137">
            <v>2286.84</v>
          </cell>
          <cell r="AH137">
            <v>27728.61666666667</v>
          </cell>
          <cell r="AI137">
            <v>8378.58</v>
          </cell>
          <cell r="AJ137">
            <v>4899.02</v>
          </cell>
          <cell r="AK137">
            <v>12766.655</v>
          </cell>
        </row>
        <row r="138">
          <cell r="A138">
            <v>182</v>
          </cell>
          <cell r="B138">
            <v>136</v>
          </cell>
          <cell r="C138" t="str">
            <v>D6</v>
          </cell>
          <cell r="D138">
            <v>1320</v>
          </cell>
          <cell r="E138">
            <v>1</v>
          </cell>
          <cell r="F138" t="str">
            <v>SCC</v>
          </cell>
          <cell r="G138" t="str">
            <v>11</v>
          </cell>
          <cell r="H138">
            <v>182</v>
          </cell>
          <cell r="I138" t="str">
            <v>Agent</v>
          </cell>
          <cell r="J138" t="str">
            <v>Agent</v>
          </cell>
          <cell r="K138" t="str">
            <v>AE</v>
          </cell>
          <cell r="N138">
            <v>273</v>
          </cell>
          <cell r="O138" t="str">
            <v>Reyes Naranjo Fco. Javier</v>
          </cell>
          <cell r="Q138" t="str">
            <v>FC</v>
          </cell>
          <cell r="R138" t="str">
            <v>C2</v>
          </cell>
          <cell r="S138">
            <v>16</v>
          </cell>
          <cell r="T138" t="str">
            <v>1p.4</v>
          </cell>
          <cell r="U138" t="str">
            <v>J2,J4,J5</v>
          </cell>
          <cell r="V138">
            <v>8378.58</v>
          </cell>
          <cell r="W138">
            <v>4899.02</v>
          </cell>
          <cell r="X138">
            <v>12273.416666666668</v>
          </cell>
          <cell r="Y138">
            <v>0</v>
          </cell>
          <cell r="Z138">
            <v>2177.6</v>
          </cell>
          <cell r="AA138">
            <v>2903.6</v>
          </cell>
          <cell r="AC138">
            <v>2286.84</v>
          </cell>
          <cell r="AH138">
            <v>27728.61666666667</v>
          </cell>
          <cell r="AI138">
            <v>8378.58</v>
          </cell>
          <cell r="AJ138">
            <v>4899.02</v>
          </cell>
          <cell r="AK138">
            <v>12766.655</v>
          </cell>
        </row>
        <row r="139">
          <cell r="A139">
            <v>184</v>
          </cell>
          <cell r="B139">
            <v>137</v>
          </cell>
          <cell r="C139" t="str">
            <v>D6</v>
          </cell>
          <cell r="D139">
            <v>1320</v>
          </cell>
          <cell r="E139">
            <v>1</v>
          </cell>
          <cell r="F139" t="str">
            <v>SCC</v>
          </cell>
          <cell r="G139" t="str">
            <v>11</v>
          </cell>
          <cell r="H139">
            <v>184</v>
          </cell>
          <cell r="I139" t="str">
            <v>Agent</v>
          </cell>
          <cell r="J139" t="str">
            <v>Agent</v>
          </cell>
          <cell r="K139" t="str">
            <v>AE</v>
          </cell>
          <cell r="N139">
            <v>175</v>
          </cell>
          <cell r="O139" t="str">
            <v>Balastegui Zofio Fernando</v>
          </cell>
          <cell r="Q139" t="str">
            <v>FCI</v>
          </cell>
          <cell r="R139" t="str">
            <v>C2</v>
          </cell>
          <cell r="S139">
            <v>16</v>
          </cell>
          <cell r="T139" t="str">
            <v>1p.4</v>
          </cell>
          <cell r="U139" t="str">
            <v>J2,J4,J5</v>
          </cell>
          <cell r="V139">
            <v>8378.58</v>
          </cell>
          <cell r="W139">
            <v>4899.02</v>
          </cell>
          <cell r="X139">
            <v>12273.416666666668</v>
          </cell>
          <cell r="Y139">
            <v>0</v>
          </cell>
          <cell r="Z139">
            <v>2177.6</v>
          </cell>
          <cell r="AA139">
            <v>2903.6</v>
          </cell>
          <cell r="AC139">
            <v>2286.84</v>
          </cell>
          <cell r="AH139">
            <v>27728.61666666667</v>
          </cell>
          <cell r="AI139">
            <v>8378.58</v>
          </cell>
          <cell r="AJ139">
            <v>4899.02</v>
          </cell>
          <cell r="AK139">
            <v>12766.655</v>
          </cell>
        </row>
        <row r="140">
          <cell r="A140">
            <v>185</v>
          </cell>
          <cell r="B140">
            <v>138</v>
          </cell>
          <cell r="C140" t="str">
            <v>D6</v>
          </cell>
          <cell r="D140">
            <v>1320</v>
          </cell>
          <cell r="E140">
            <v>1</v>
          </cell>
          <cell r="F140" t="str">
            <v>SCC</v>
          </cell>
          <cell r="G140" t="str">
            <v>11</v>
          </cell>
          <cell r="H140">
            <v>185</v>
          </cell>
          <cell r="I140" t="str">
            <v>Agent</v>
          </cell>
          <cell r="J140" t="str">
            <v>Agent</v>
          </cell>
          <cell r="K140" t="str">
            <v>AE</v>
          </cell>
          <cell r="N140">
            <v>477</v>
          </cell>
          <cell r="O140" t="str">
            <v>Blanco Bohorquez Raul</v>
          </cell>
          <cell r="Q140" t="str">
            <v>FC</v>
          </cell>
          <cell r="R140" t="str">
            <v>C2</v>
          </cell>
          <cell r="S140">
            <v>16</v>
          </cell>
          <cell r="T140" t="str">
            <v>1p.4</v>
          </cell>
          <cell r="U140" t="str">
            <v>J2,J4,J5</v>
          </cell>
          <cell r="V140">
            <v>8378.58</v>
          </cell>
          <cell r="W140">
            <v>4899.02</v>
          </cell>
          <cell r="X140">
            <v>12273.416666666668</v>
          </cell>
          <cell r="Y140">
            <v>0</v>
          </cell>
          <cell r="Z140">
            <v>2177.6</v>
          </cell>
          <cell r="AA140">
            <v>2903.6</v>
          </cell>
          <cell r="AC140">
            <v>2286.84</v>
          </cell>
          <cell r="AH140">
            <v>27728.61666666667</v>
          </cell>
          <cell r="AI140">
            <v>8378.58</v>
          </cell>
          <cell r="AJ140">
            <v>4899.02</v>
          </cell>
          <cell r="AK140">
            <v>12766.655</v>
          </cell>
        </row>
        <row r="141">
          <cell r="A141">
            <v>186</v>
          </cell>
          <cell r="B141">
            <v>139</v>
          </cell>
          <cell r="C141" t="str">
            <v>D6</v>
          </cell>
          <cell r="D141">
            <v>1320</v>
          </cell>
          <cell r="E141">
            <v>1</v>
          </cell>
          <cell r="F141" t="str">
            <v>SCC</v>
          </cell>
          <cell r="G141" t="str">
            <v>11</v>
          </cell>
          <cell r="H141">
            <v>186</v>
          </cell>
          <cell r="I141" t="str">
            <v>Agent</v>
          </cell>
          <cell r="J141" t="str">
            <v>Agent</v>
          </cell>
          <cell r="K141" t="str">
            <v>AE</v>
          </cell>
          <cell r="N141">
            <v>513</v>
          </cell>
          <cell r="O141" t="str">
            <v>Cadenas Sancho Sergi</v>
          </cell>
          <cell r="Q141" t="str">
            <v>FC</v>
          </cell>
          <cell r="R141" t="str">
            <v>C2</v>
          </cell>
          <cell r="S141">
            <v>16</v>
          </cell>
          <cell r="T141" t="str">
            <v>1p.4</v>
          </cell>
          <cell r="U141" t="str">
            <v>J2,J4,J5</v>
          </cell>
          <cell r="V141">
            <v>8378.58</v>
          </cell>
          <cell r="W141">
            <v>4899.02</v>
          </cell>
          <cell r="X141">
            <v>12273.416666666668</v>
          </cell>
          <cell r="Y141">
            <v>0</v>
          </cell>
          <cell r="Z141">
            <v>2177.6</v>
          </cell>
          <cell r="AA141">
            <v>2903.6</v>
          </cell>
          <cell r="AC141">
            <v>2286.84</v>
          </cell>
          <cell r="AH141">
            <v>27728.61666666667</v>
          </cell>
          <cell r="AI141">
            <v>8378.58</v>
          </cell>
          <cell r="AJ141">
            <v>4899.02</v>
          </cell>
          <cell r="AK141">
            <v>12766.655</v>
          </cell>
        </row>
        <row r="142">
          <cell r="A142">
            <v>187</v>
          </cell>
          <cell r="B142">
            <v>140</v>
          </cell>
          <cell r="C142" t="str">
            <v>D6</v>
          </cell>
          <cell r="D142">
            <v>1320</v>
          </cell>
          <cell r="E142">
            <v>1</v>
          </cell>
          <cell r="F142" t="str">
            <v>SCC</v>
          </cell>
          <cell r="G142" t="str">
            <v>11</v>
          </cell>
          <cell r="H142">
            <v>187</v>
          </cell>
          <cell r="I142" t="str">
            <v>Agent</v>
          </cell>
          <cell r="J142" t="str">
            <v>Agent</v>
          </cell>
          <cell r="K142" t="str">
            <v>AE</v>
          </cell>
          <cell r="N142">
            <v>352</v>
          </cell>
          <cell r="O142" t="str">
            <v>Alonso Bravo David</v>
          </cell>
          <cell r="Q142" t="str">
            <v>FC</v>
          </cell>
          <cell r="R142" t="str">
            <v>C2</v>
          </cell>
          <cell r="S142">
            <v>16</v>
          </cell>
          <cell r="T142" t="str">
            <v>1p.4</v>
          </cell>
          <cell r="U142" t="str">
            <v>J2,J4,J5</v>
          </cell>
          <cell r="V142">
            <v>8378.58</v>
          </cell>
          <cell r="W142">
            <v>4899.02</v>
          </cell>
          <cell r="X142">
            <v>12273.416666666668</v>
          </cell>
          <cell r="Y142">
            <v>0</v>
          </cell>
          <cell r="Z142">
            <v>2177.6</v>
          </cell>
          <cell r="AA142">
            <v>2903.6</v>
          </cell>
          <cell r="AC142">
            <v>2286.84</v>
          </cell>
          <cell r="AH142">
            <v>27728.61666666667</v>
          </cell>
          <cell r="AI142">
            <v>8378.58</v>
          </cell>
          <cell r="AJ142">
            <v>4899.02</v>
          </cell>
          <cell r="AK142">
            <v>12766.655</v>
          </cell>
        </row>
        <row r="143">
          <cell r="A143">
            <v>188</v>
          </cell>
          <cell r="B143">
            <v>141</v>
          </cell>
          <cell r="C143" t="str">
            <v>D6</v>
          </cell>
          <cell r="D143">
            <v>1320</v>
          </cell>
          <cell r="E143">
            <v>1</v>
          </cell>
          <cell r="F143" t="str">
            <v>SCC</v>
          </cell>
          <cell r="G143" t="str">
            <v>11</v>
          </cell>
          <cell r="H143">
            <v>188</v>
          </cell>
          <cell r="I143" t="str">
            <v>Agent</v>
          </cell>
          <cell r="J143" t="str">
            <v>Agent</v>
          </cell>
          <cell r="K143" t="str">
            <v>AE</v>
          </cell>
          <cell r="N143">
            <v>40</v>
          </cell>
          <cell r="O143" t="str">
            <v>Castañeda Delgado Juan</v>
          </cell>
          <cell r="Q143" t="str">
            <v>FCI</v>
          </cell>
          <cell r="R143" t="str">
            <v>C2</v>
          </cell>
          <cell r="S143">
            <v>16</v>
          </cell>
          <cell r="T143" t="str">
            <v>1p.4</v>
          </cell>
          <cell r="U143" t="str">
            <v>J2,J4,J5</v>
          </cell>
          <cell r="V143">
            <v>8378.58</v>
          </cell>
          <cell r="W143">
            <v>4899.02</v>
          </cell>
          <cell r="X143">
            <v>12273.416666666668</v>
          </cell>
          <cell r="Y143">
            <v>0</v>
          </cell>
          <cell r="Z143">
            <v>2177.6</v>
          </cell>
          <cell r="AA143">
            <v>2903.6</v>
          </cell>
          <cell r="AC143">
            <v>2286.84</v>
          </cell>
          <cell r="AH143">
            <v>27728.61666666667</v>
          </cell>
          <cell r="AI143">
            <v>8378.58</v>
          </cell>
          <cell r="AJ143">
            <v>4899.02</v>
          </cell>
          <cell r="AK143">
            <v>12766.655</v>
          </cell>
        </row>
        <row r="144">
          <cell r="A144">
            <v>189</v>
          </cell>
          <cell r="B144">
            <v>142</v>
          </cell>
          <cell r="C144" t="str">
            <v>D6</v>
          </cell>
          <cell r="D144">
            <v>1320</v>
          </cell>
          <cell r="E144">
            <v>1</v>
          </cell>
          <cell r="F144" t="str">
            <v>SCC</v>
          </cell>
          <cell r="G144" t="str">
            <v>11</v>
          </cell>
          <cell r="H144">
            <v>189</v>
          </cell>
          <cell r="I144" t="str">
            <v>Agent</v>
          </cell>
          <cell r="J144" t="str">
            <v>Agent</v>
          </cell>
          <cell r="K144" t="str">
            <v>AE</v>
          </cell>
          <cell r="N144">
            <v>519</v>
          </cell>
          <cell r="O144" t="str">
            <v>Aroca Lozano Oscar</v>
          </cell>
          <cell r="Q144" t="str">
            <v>FC</v>
          </cell>
          <cell r="R144" t="str">
            <v>C2</v>
          </cell>
          <cell r="S144">
            <v>16</v>
          </cell>
          <cell r="T144" t="str">
            <v>1p.4</v>
          </cell>
          <cell r="U144" t="str">
            <v>J2,J4,J5</v>
          </cell>
          <cell r="V144">
            <v>8378.58</v>
          </cell>
          <cell r="W144">
            <v>4899.02</v>
          </cell>
          <cell r="X144">
            <v>12273.416666666668</v>
          </cell>
          <cell r="Y144">
            <v>0</v>
          </cell>
          <cell r="Z144">
            <v>2177.6</v>
          </cell>
          <cell r="AA144">
            <v>2903.6</v>
          </cell>
          <cell r="AC144">
            <v>2286.84</v>
          </cell>
          <cell r="AH144">
            <v>27728.61666666667</v>
          </cell>
          <cell r="AI144">
            <v>8378.58</v>
          </cell>
          <cell r="AJ144">
            <v>4899.02</v>
          </cell>
          <cell r="AK144">
            <v>12766.655</v>
          </cell>
        </row>
        <row r="145">
          <cell r="A145">
            <v>190</v>
          </cell>
          <cell r="B145">
            <v>143</v>
          </cell>
          <cell r="C145" t="str">
            <v>D6</v>
          </cell>
          <cell r="D145">
            <v>1320</v>
          </cell>
          <cell r="E145">
            <v>1</v>
          </cell>
          <cell r="F145" t="str">
            <v>SCC</v>
          </cell>
          <cell r="G145" t="str">
            <v>11</v>
          </cell>
          <cell r="H145">
            <v>190</v>
          </cell>
          <cell r="I145" t="str">
            <v>Agent</v>
          </cell>
          <cell r="J145" t="str">
            <v>Agent</v>
          </cell>
          <cell r="K145" t="str">
            <v>AE</v>
          </cell>
          <cell r="N145">
            <v>150</v>
          </cell>
          <cell r="O145" t="str">
            <v>Artero Olaria Albert</v>
          </cell>
          <cell r="Q145" t="str">
            <v>FCI</v>
          </cell>
          <cell r="R145" t="str">
            <v>C2</v>
          </cell>
          <cell r="S145">
            <v>16</v>
          </cell>
          <cell r="T145" t="str">
            <v>1p.4</v>
          </cell>
          <cell r="U145" t="str">
            <v>J2,J4,J5</v>
          </cell>
          <cell r="V145">
            <v>8378.58</v>
          </cell>
          <cell r="W145">
            <v>4899.02</v>
          </cell>
          <cell r="X145">
            <v>12273.416666666668</v>
          </cell>
          <cell r="Y145">
            <v>0</v>
          </cell>
          <cell r="Z145">
            <v>2177.6</v>
          </cell>
          <cell r="AA145">
            <v>2903.6</v>
          </cell>
          <cell r="AC145">
            <v>2286.84</v>
          </cell>
          <cell r="AH145">
            <v>27728.61666666667</v>
          </cell>
          <cell r="AI145">
            <v>8378.58</v>
          </cell>
          <cell r="AJ145">
            <v>4899.02</v>
          </cell>
          <cell r="AK145">
            <v>12766.655</v>
          </cell>
        </row>
        <row r="146">
          <cell r="A146">
            <v>191</v>
          </cell>
          <cell r="B146">
            <v>144</v>
          </cell>
          <cell r="C146" t="str">
            <v>D6</v>
          </cell>
          <cell r="D146">
            <v>1320</v>
          </cell>
          <cell r="E146">
            <v>1</v>
          </cell>
          <cell r="F146" t="str">
            <v>SCC</v>
          </cell>
          <cell r="G146" t="str">
            <v>11</v>
          </cell>
          <cell r="H146">
            <v>191</v>
          </cell>
          <cell r="I146" t="str">
            <v>Agent</v>
          </cell>
          <cell r="J146" t="str">
            <v>Agent</v>
          </cell>
          <cell r="K146" t="str">
            <v>AE</v>
          </cell>
          <cell r="N146">
            <v>149</v>
          </cell>
          <cell r="O146" t="str">
            <v>Abel Coedo Agustín</v>
          </cell>
          <cell r="Q146" t="str">
            <v>FCI</v>
          </cell>
          <cell r="R146" t="str">
            <v>C2</v>
          </cell>
          <cell r="S146">
            <v>16</v>
          </cell>
          <cell r="T146" t="str">
            <v>1p.4</v>
          </cell>
          <cell r="U146" t="str">
            <v>J2,J4,J5</v>
          </cell>
          <cell r="V146">
            <v>8378.58</v>
          </cell>
          <cell r="W146">
            <v>4899.02</v>
          </cell>
          <cell r="X146">
            <v>12273.416666666668</v>
          </cell>
          <cell r="Y146">
            <v>0</v>
          </cell>
          <cell r="Z146">
            <v>2177.6</v>
          </cell>
          <cell r="AA146">
            <v>2903.6</v>
          </cell>
          <cell r="AC146">
            <v>2286.84</v>
          </cell>
          <cell r="AH146">
            <v>27728.61666666667</v>
          </cell>
          <cell r="AI146">
            <v>8378.58</v>
          </cell>
          <cell r="AJ146">
            <v>4899.02</v>
          </cell>
          <cell r="AK146">
            <v>12766.655</v>
          </cell>
        </row>
        <row r="147">
          <cell r="A147">
            <v>387</v>
          </cell>
          <cell r="B147">
            <v>145</v>
          </cell>
          <cell r="C147" t="str">
            <v>D6</v>
          </cell>
          <cell r="D147">
            <v>1320</v>
          </cell>
          <cell r="E147">
            <v>1</v>
          </cell>
          <cell r="F147" t="str">
            <v>SCC</v>
          </cell>
          <cell r="G147" t="str">
            <v>11</v>
          </cell>
          <cell r="H147">
            <v>387</v>
          </cell>
          <cell r="I147" t="str">
            <v>Agent segona activitat</v>
          </cell>
          <cell r="J147" t="str">
            <v>Agent</v>
          </cell>
          <cell r="K147" t="str">
            <v>AE</v>
          </cell>
          <cell r="L147">
            <v>1</v>
          </cell>
          <cell r="O147" t="str">
            <v>Vacant</v>
          </cell>
          <cell r="P147" t="str">
            <v>Vacant</v>
          </cell>
          <cell r="Q147" t="str">
            <v>FC</v>
          </cell>
          <cell r="R147" t="str">
            <v>C2</v>
          </cell>
          <cell r="S147">
            <v>16</v>
          </cell>
          <cell r="T147" t="str">
            <v>1p.2</v>
          </cell>
          <cell r="U147" t="str">
            <v>J2</v>
          </cell>
          <cell r="V147">
            <v>8378.58</v>
          </cell>
          <cell r="W147">
            <v>4899.02</v>
          </cell>
          <cell r="X147">
            <v>12881.11</v>
          </cell>
          <cell r="Y147">
            <v>0</v>
          </cell>
          <cell r="Z147">
            <v>2177.6</v>
          </cell>
          <cell r="AA147">
            <v>2903.6</v>
          </cell>
          <cell r="AC147">
            <v>2286.84</v>
          </cell>
          <cell r="AH147">
            <v>28336.309999999998</v>
          </cell>
          <cell r="AI147">
            <v>8378.58</v>
          </cell>
          <cell r="AJ147">
            <v>4899.02</v>
          </cell>
          <cell r="AK147">
            <v>13222.425000000001</v>
          </cell>
        </row>
        <row r="148">
          <cell r="A148">
            <v>193</v>
          </cell>
          <cell r="B148">
            <v>146</v>
          </cell>
          <cell r="C148" t="str">
            <v>D6</v>
          </cell>
          <cell r="D148">
            <v>1320</v>
          </cell>
          <cell r="E148">
            <v>1</v>
          </cell>
          <cell r="F148" t="str">
            <v>SCC</v>
          </cell>
          <cell r="G148" t="str">
            <v>11</v>
          </cell>
          <cell r="H148">
            <v>193</v>
          </cell>
          <cell r="I148" t="str">
            <v>Agent</v>
          </cell>
          <cell r="J148" t="str">
            <v>Agent</v>
          </cell>
          <cell r="K148" t="str">
            <v>AE</v>
          </cell>
          <cell r="N148">
            <v>270</v>
          </cell>
          <cell r="O148" t="str">
            <v>Baron Martínez José</v>
          </cell>
          <cell r="Q148" t="str">
            <v>FC</v>
          </cell>
          <cell r="R148" t="str">
            <v>C2</v>
          </cell>
          <cell r="S148">
            <v>16</v>
          </cell>
          <cell r="T148" t="str">
            <v>1p.4</v>
          </cell>
          <cell r="U148" t="str">
            <v>J2,J4,J5</v>
          </cell>
          <cell r="V148">
            <v>8378.58</v>
          </cell>
          <cell r="W148">
            <v>4899.02</v>
          </cell>
          <cell r="X148">
            <v>12273.416666666668</v>
          </cell>
          <cell r="Y148">
            <v>0</v>
          </cell>
          <cell r="Z148">
            <v>2177.6</v>
          </cell>
          <cell r="AA148">
            <v>2903.6</v>
          </cell>
          <cell r="AC148">
            <v>2286.84</v>
          </cell>
          <cell r="AH148">
            <v>27728.61666666667</v>
          </cell>
          <cell r="AI148">
            <v>8378.58</v>
          </cell>
          <cell r="AJ148">
            <v>4899.02</v>
          </cell>
          <cell r="AK148">
            <v>12766.655</v>
          </cell>
        </row>
        <row r="149">
          <cell r="A149">
            <v>194</v>
          </cell>
          <cell r="B149">
            <v>147</v>
          </cell>
          <cell r="C149" t="str">
            <v>D6</v>
          </cell>
          <cell r="D149">
            <v>1320</v>
          </cell>
          <cell r="E149">
            <v>1</v>
          </cell>
          <cell r="F149" t="str">
            <v>SCC</v>
          </cell>
          <cell r="G149" t="str">
            <v>11</v>
          </cell>
          <cell r="H149">
            <v>194</v>
          </cell>
          <cell r="I149" t="str">
            <v>Agent</v>
          </cell>
          <cell r="J149" t="str">
            <v>Agent</v>
          </cell>
          <cell r="K149" t="str">
            <v>AE</v>
          </cell>
          <cell r="N149">
            <v>75</v>
          </cell>
          <cell r="O149" t="str">
            <v>Fernández Martínez Antonio</v>
          </cell>
          <cell r="Q149" t="str">
            <v>FCI</v>
          </cell>
          <cell r="R149" t="str">
            <v>C2</v>
          </cell>
          <cell r="S149">
            <v>16</v>
          </cell>
          <cell r="T149" t="str">
            <v>1p.4</v>
          </cell>
          <cell r="U149" t="str">
            <v>J2,J4,J5</v>
          </cell>
          <cell r="V149">
            <v>8378.58</v>
          </cell>
          <cell r="W149">
            <v>4899.02</v>
          </cell>
          <cell r="X149">
            <v>12273.416666666668</v>
          </cell>
          <cell r="Y149">
            <v>0</v>
          </cell>
          <cell r="Z149">
            <v>2177.6</v>
          </cell>
          <cell r="AA149">
            <v>2903.6</v>
          </cell>
          <cell r="AC149">
            <v>2286.84</v>
          </cell>
          <cell r="AH149">
            <v>27728.61666666667</v>
          </cell>
          <cell r="AI149">
            <v>8378.58</v>
          </cell>
          <cell r="AJ149">
            <v>4899.02</v>
          </cell>
          <cell r="AK149">
            <v>12766.655</v>
          </cell>
        </row>
        <row r="150">
          <cell r="A150">
            <v>195</v>
          </cell>
          <cell r="B150">
            <v>148</v>
          </cell>
          <cell r="C150" t="str">
            <v>D6</v>
          </cell>
          <cell r="D150">
            <v>1320</v>
          </cell>
          <cell r="E150">
            <v>1</v>
          </cell>
          <cell r="F150" t="str">
            <v>SCC</v>
          </cell>
          <cell r="G150" t="str">
            <v>11</v>
          </cell>
          <cell r="H150">
            <v>195</v>
          </cell>
          <cell r="I150" t="str">
            <v>Agent</v>
          </cell>
          <cell r="J150" t="str">
            <v>Agent</v>
          </cell>
          <cell r="K150" t="str">
            <v>AE</v>
          </cell>
          <cell r="N150">
            <v>172</v>
          </cell>
          <cell r="O150" t="str">
            <v>Rodríguez Rosado Manuel</v>
          </cell>
          <cell r="Q150" t="str">
            <v>FC</v>
          </cell>
          <cell r="R150" t="str">
            <v>C2</v>
          </cell>
          <cell r="S150">
            <v>16</v>
          </cell>
          <cell r="T150" t="str">
            <v>1p.4</v>
          </cell>
          <cell r="U150" t="str">
            <v>J2,J4,J5</v>
          </cell>
          <cell r="V150">
            <v>8378.58</v>
          </cell>
          <cell r="W150">
            <v>4899.02</v>
          </cell>
          <cell r="X150">
            <v>12273.416666666668</v>
          </cell>
          <cell r="Y150">
            <v>0</v>
          </cell>
          <cell r="Z150">
            <v>2177.6</v>
          </cell>
          <cell r="AA150">
            <v>2903.6</v>
          </cell>
          <cell r="AC150">
            <v>2286.84</v>
          </cell>
          <cell r="AH150">
            <v>27728.61666666667</v>
          </cell>
          <cell r="AI150">
            <v>8378.58</v>
          </cell>
          <cell r="AJ150">
            <v>4899.02</v>
          </cell>
          <cell r="AK150">
            <v>12766.655</v>
          </cell>
        </row>
        <row r="151">
          <cell r="A151">
            <v>146</v>
          </cell>
          <cell r="B151">
            <v>149</v>
          </cell>
          <cell r="C151" t="str">
            <v>D6</v>
          </cell>
          <cell r="D151">
            <v>1320</v>
          </cell>
          <cell r="E151">
            <v>1</v>
          </cell>
          <cell r="F151" t="str">
            <v>SCC</v>
          </cell>
          <cell r="G151" t="str">
            <v>11</v>
          </cell>
          <cell r="H151">
            <v>146</v>
          </cell>
          <cell r="I151" t="str">
            <v>Agent</v>
          </cell>
          <cell r="J151" t="str">
            <v>Agent</v>
          </cell>
          <cell r="K151" t="str">
            <v>AE</v>
          </cell>
          <cell r="N151">
            <v>476</v>
          </cell>
          <cell r="O151" t="str">
            <v>Chiquero Muñoz Joan</v>
          </cell>
          <cell r="Q151" t="str">
            <v>FC</v>
          </cell>
          <cell r="R151" t="str">
            <v>C2</v>
          </cell>
          <cell r="S151">
            <v>16</v>
          </cell>
          <cell r="T151" t="str">
            <v>1p.2</v>
          </cell>
          <cell r="U151" t="str">
            <v>J2,J4,J5</v>
          </cell>
          <cell r="V151">
            <v>8378.58</v>
          </cell>
          <cell r="W151">
            <v>4899.02</v>
          </cell>
          <cell r="X151">
            <v>12881.11</v>
          </cell>
          <cell r="Y151">
            <v>0</v>
          </cell>
          <cell r="Z151">
            <v>2177.6</v>
          </cell>
          <cell r="AA151">
            <v>2903.6</v>
          </cell>
          <cell r="AC151">
            <v>2286.84</v>
          </cell>
          <cell r="AH151">
            <v>28336.309999999998</v>
          </cell>
          <cell r="AI151">
            <v>8378.58</v>
          </cell>
          <cell r="AJ151">
            <v>4899.02</v>
          </cell>
          <cell r="AK151">
            <v>13222.425000000001</v>
          </cell>
        </row>
        <row r="152">
          <cell r="A152">
            <v>143</v>
          </cell>
          <cell r="B152">
            <v>150</v>
          </cell>
          <cell r="C152" t="str">
            <v>D6</v>
          </cell>
          <cell r="D152">
            <v>1320</v>
          </cell>
          <cell r="E152">
            <v>1</v>
          </cell>
          <cell r="F152" t="str">
            <v>SCC</v>
          </cell>
          <cell r="G152" t="str">
            <v>11</v>
          </cell>
          <cell r="H152">
            <v>143</v>
          </cell>
          <cell r="I152" t="str">
            <v>Agent</v>
          </cell>
          <cell r="J152" t="str">
            <v>Agent</v>
          </cell>
          <cell r="K152" t="str">
            <v>AE</v>
          </cell>
          <cell r="N152">
            <v>85</v>
          </cell>
          <cell r="O152" t="str">
            <v>Mediavilla Barrionuevo José</v>
          </cell>
          <cell r="Q152" t="str">
            <v>FCI</v>
          </cell>
          <cell r="R152" t="str">
            <v>C2</v>
          </cell>
          <cell r="S152">
            <v>16</v>
          </cell>
          <cell r="T152" t="str">
            <v>1p.1</v>
          </cell>
          <cell r="U152" t="str">
            <v>J2,J10</v>
          </cell>
          <cell r="V152">
            <v>8378.58</v>
          </cell>
          <cell r="W152">
            <v>4899.02</v>
          </cell>
          <cell r="X152">
            <v>13294.39</v>
          </cell>
          <cell r="Y152">
            <v>0</v>
          </cell>
          <cell r="AA152">
            <v>2903.6</v>
          </cell>
          <cell r="AG152">
            <v>2657.199</v>
          </cell>
          <cell r="AH152">
            <v>26571.989999999998</v>
          </cell>
          <cell r="AI152">
            <v>8378.58</v>
          </cell>
          <cell r="AJ152">
            <v>4899.02</v>
          </cell>
          <cell r="AK152">
            <v>13532.385</v>
          </cell>
        </row>
        <row r="153">
          <cell r="A153">
            <v>153</v>
          </cell>
          <cell r="B153">
            <v>151</v>
          </cell>
          <cell r="C153" t="str">
            <v>D6</v>
          </cell>
          <cell r="D153">
            <v>1320</v>
          </cell>
          <cell r="E153">
            <v>1</v>
          </cell>
          <cell r="F153" t="str">
            <v>SCC</v>
          </cell>
          <cell r="G153" t="str">
            <v>11</v>
          </cell>
          <cell r="H153">
            <v>153</v>
          </cell>
          <cell r="I153" t="str">
            <v>Agent</v>
          </cell>
          <cell r="J153" t="str">
            <v>Agent</v>
          </cell>
          <cell r="K153" t="str">
            <v>AE</v>
          </cell>
          <cell r="N153">
            <v>321</v>
          </cell>
          <cell r="O153" t="str">
            <v>Garcia Salvado Lourdes</v>
          </cell>
          <cell r="Q153" t="str">
            <v>FC</v>
          </cell>
          <cell r="R153" t="str">
            <v>C2</v>
          </cell>
          <cell r="S153">
            <v>16</v>
          </cell>
          <cell r="T153" t="str">
            <v>1p.1</v>
          </cell>
          <cell r="U153" t="str">
            <v>J2,J10</v>
          </cell>
          <cell r="V153">
            <v>8378.58</v>
          </cell>
          <cell r="W153">
            <v>4899.02</v>
          </cell>
          <cell r="X153">
            <v>13294.39</v>
          </cell>
          <cell r="Y153">
            <v>0</v>
          </cell>
          <cell r="AA153">
            <v>2903.6</v>
          </cell>
          <cell r="AG153">
            <v>2657.199</v>
          </cell>
          <cell r="AH153">
            <v>26571.989999999998</v>
          </cell>
          <cell r="AI153">
            <v>8378.58</v>
          </cell>
          <cell r="AJ153">
            <v>4899.02</v>
          </cell>
          <cell r="AK153">
            <v>13532.385</v>
          </cell>
        </row>
        <row r="154">
          <cell r="A154">
            <v>70</v>
          </cell>
          <cell r="B154">
            <v>152</v>
          </cell>
          <cell r="C154" t="str">
            <v>D6</v>
          </cell>
          <cell r="D154">
            <v>1321</v>
          </cell>
          <cell r="E154">
            <v>1</v>
          </cell>
          <cell r="F154" t="str">
            <v>SCC</v>
          </cell>
          <cell r="G154" t="str">
            <v>12</v>
          </cell>
          <cell r="H154">
            <v>70</v>
          </cell>
          <cell r="I154" t="str">
            <v>Sergent</v>
          </cell>
          <cell r="J154" t="str">
            <v>Sergent</v>
          </cell>
          <cell r="K154" t="str">
            <v>AE</v>
          </cell>
          <cell r="N154">
            <v>23</v>
          </cell>
          <cell r="O154" t="str">
            <v>Soriano Facundo Josep M.</v>
          </cell>
          <cell r="Q154" t="str">
            <v>FCI</v>
          </cell>
          <cell r="R154" t="str">
            <v>C1</v>
          </cell>
          <cell r="S154">
            <v>21</v>
          </cell>
          <cell r="T154" t="str">
            <v>3p</v>
          </cell>
          <cell r="U154" t="str">
            <v>J2,J10</v>
          </cell>
          <cell r="V154">
            <v>9884.84</v>
          </cell>
          <cell r="W154">
            <v>6626.900000000001</v>
          </cell>
          <cell r="X154">
            <v>19002.76</v>
          </cell>
          <cell r="Y154">
            <v>0</v>
          </cell>
          <cell r="AA154">
            <v>3540.83</v>
          </cell>
          <cell r="AG154">
            <v>3551.4500000000003</v>
          </cell>
          <cell r="AH154">
            <v>35514.5</v>
          </cell>
          <cell r="AI154">
            <v>9884.84</v>
          </cell>
          <cell r="AJ154">
            <v>6626.900000000001</v>
          </cell>
          <cell r="AK154">
            <v>19002.76</v>
          </cell>
        </row>
        <row r="155">
          <cell r="A155">
            <v>101</v>
          </cell>
          <cell r="B155">
            <v>153</v>
          </cell>
          <cell r="C155" t="str">
            <v>D6</v>
          </cell>
          <cell r="D155">
            <v>1321</v>
          </cell>
          <cell r="E155">
            <v>1</v>
          </cell>
          <cell r="F155" t="str">
            <v>SCC</v>
          </cell>
          <cell r="G155" t="str">
            <v>12</v>
          </cell>
          <cell r="H155">
            <v>101</v>
          </cell>
          <cell r="I155" t="str">
            <v>Caporal</v>
          </cell>
          <cell r="J155" t="str">
            <v>Caporal/a</v>
          </cell>
          <cell r="K155" t="str">
            <v>AE</v>
          </cell>
          <cell r="N155">
            <v>34</v>
          </cell>
          <cell r="O155" t="str">
            <v>Rodríguez Hinojosa Pedro</v>
          </cell>
          <cell r="Q155" t="str">
            <v>FCI</v>
          </cell>
          <cell r="R155" t="str">
            <v>C2</v>
          </cell>
          <cell r="S155">
            <v>18</v>
          </cell>
          <cell r="T155" t="str">
            <v>2p.1</v>
          </cell>
          <cell r="U155" t="str">
            <v>J2,J4,J5</v>
          </cell>
          <cell r="V155">
            <v>8378.58</v>
          </cell>
          <cell r="W155">
            <v>5527.06</v>
          </cell>
          <cell r="X155">
            <v>15158.443333333333</v>
          </cell>
          <cell r="Y155">
            <v>0</v>
          </cell>
          <cell r="Z155">
            <v>2177.6</v>
          </cell>
          <cell r="AA155">
            <v>3223.75</v>
          </cell>
          <cell r="AC155">
            <v>2286.84</v>
          </cell>
          <cell r="AH155">
            <v>31241.68333333333</v>
          </cell>
          <cell r="AI155">
            <v>8378.58</v>
          </cell>
          <cell r="AJ155">
            <v>5527.06</v>
          </cell>
          <cell r="AK155">
            <v>15818.935</v>
          </cell>
        </row>
        <row r="156">
          <cell r="A156">
            <v>89</v>
          </cell>
          <cell r="B156">
            <v>154</v>
          </cell>
          <cell r="C156" t="str">
            <v>D6</v>
          </cell>
          <cell r="D156">
            <v>1321</v>
          </cell>
          <cell r="E156">
            <v>1</v>
          </cell>
          <cell r="F156" t="str">
            <v>SCC</v>
          </cell>
          <cell r="G156" t="str">
            <v>12</v>
          </cell>
          <cell r="H156">
            <v>89</v>
          </cell>
          <cell r="I156" t="str">
            <v>Caporal</v>
          </cell>
          <cell r="J156" t="str">
            <v>Caporal/a</v>
          </cell>
          <cell r="K156" t="str">
            <v>AE</v>
          </cell>
          <cell r="N156">
            <v>37</v>
          </cell>
          <cell r="O156" t="str">
            <v>Mendoza Rojano Antonio</v>
          </cell>
          <cell r="Q156" t="str">
            <v>FCI</v>
          </cell>
          <cell r="R156" t="str">
            <v>C2</v>
          </cell>
          <cell r="S156">
            <v>18</v>
          </cell>
          <cell r="T156" t="str">
            <v>2p.2</v>
          </cell>
          <cell r="U156" t="str">
            <v>J2,J3</v>
          </cell>
          <cell r="V156">
            <v>8378.58</v>
          </cell>
          <cell r="W156">
            <v>5527.06</v>
          </cell>
          <cell r="X156">
            <v>15970.256666666666</v>
          </cell>
          <cell r="Y156">
            <v>0</v>
          </cell>
          <cell r="AA156">
            <v>3223.75</v>
          </cell>
          <cell r="AB156">
            <v>1928.72</v>
          </cell>
          <cell r="AH156">
            <v>29875.896666666667</v>
          </cell>
          <cell r="AI156">
            <v>8378.58</v>
          </cell>
          <cell r="AJ156">
            <v>5527.06</v>
          </cell>
          <cell r="AK156">
            <v>16427.795</v>
          </cell>
        </row>
        <row r="157">
          <cell r="A157">
            <v>68</v>
          </cell>
          <cell r="B157">
            <v>155</v>
          </cell>
          <cell r="C157" t="str">
            <v>D6</v>
          </cell>
          <cell r="D157">
            <v>1330</v>
          </cell>
          <cell r="E157">
            <v>1</v>
          </cell>
          <cell r="F157" t="str">
            <v>SCC</v>
          </cell>
          <cell r="G157" t="str">
            <v>13</v>
          </cell>
          <cell r="H157">
            <v>68</v>
          </cell>
          <cell r="I157" t="str">
            <v>Sergent</v>
          </cell>
          <cell r="J157" t="str">
            <v>Sergent</v>
          </cell>
          <cell r="K157" t="str">
            <v>AE</v>
          </cell>
          <cell r="N157">
            <v>74</v>
          </cell>
          <cell r="O157" t="str">
            <v>Marcén Albero Fernando</v>
          </cell>
          <cell r="Q157" t="str">
            <v>FCI</v>
          </cell>
          <cell r="R157" t="str">
            <v>C1</v>
          </cell>
          <cell r="S157">
            <v>21</v>
          </cell>
          <cell r="T157" t="str">
            <v>3p</v>
          </cell>
          <cell r="U157" t="str">
            <v>J2,J10</v>
          </cell>
          <cell r="V157">
            <v>9884.84</v>
          </cell>
          <cell r="W157">
            <v>6626.900000000001</v>
          </cell>
          <cell r="X157">
            <v>19002.76</v>
          </cell>
          <cell r="Y157">
            <v>0</v>
          </cell>
          <cell r="AA157">
            <v>3540.83</v>
          </cell>
          <cell r="AG157">
            <v>3551.4500000000003</v>
          </cell>
          <cell r="AH157">
            <v>35514.5</v>
          </cell>
          <cell r="AI157">
            <v>9884.84</v>
          </cell>
          <cell r="AJ157">
            <v>6626.900000000001</v>
          </cell>
          <cell r="AK157">
            <v>19002.76</v>
          </cell>
        </row>
        <row r="158">
          <cell r="A158">
            <v>196</v>
          </cell>
          <cell r="B158">
            <v>156</v>
          </cell>
          <cell r="C158" t="str">
            <v>D6</v>
          </cell>
          <cell r="D158">
            <v>1330</v>
          </cell>
          <cell r="E158">
            <v>1</v>
          </cell>
          <cell r="F158" t="str">
            <v>SCC</v>
          </cell>
          <cell r="G158" t="str">
            <v>13</v>
          </cell>
          <cell r="H158">
            <v>196</v>
          </cell>
          <cell r="I158" t="str">
            <v>Agent</v>
          </cell>
          <cell r="J158" t="str">
            <v>Agent</v>
          </cell>
          <cell r="K158" t="str">
            <v>AE</v>
          </cell>
          <cell r="N158">
            <v>263</v>
          </cell>
          <cell r="O158" t="str">
            <v>Rivas Sances Antonio</v>
          </cell>
          <cell r="Q158" t="str">
            <v>FC</v>
          </cell>
          <cell r="R158" t="str">
            <v>C2</v>
          </cell>
          <cell r="S158">
            <v>16</v>
          </cell>
          <cell r="T158" t="str">
            <v>1p.3</v>
          </cell>
          <cell r="U158" t="str">
            <v>J2,J3</v>
          </cell>
          <cell r="V158">
            <v>8378.58</v>
          </cell>
          <cell r="W158">
            <v>4899.02</v>
          </cell>
          <cell r="X158">
            <v>12587.11</v>
          </cell>
          <cell r="Y158">
            <v>0</v>
          </cell>
          <cell r="AA158">
            <v>2903.6</v>
          </cell>
          <cell r="AB158">
            <v>1928.72</v>
          </cell>
          <cell r="AH158">
            <v>25864.71</v>
          </cell>
          <cell r="AI158">
            <v>8378.58</v>
          </cell>
          <cell r="AJ158">
            <v>4899.02</v>
          </cell>
          <cell r="AK158">
            <v>13001.925000000001</v>
          </cell>
        </row>
        <row r="159">
          <cell r="A159">
            <v>183</v>
          </cell>
          <cell r="B159">
            <v>157</v>
          </cell>
          <cell r="C159" t="str">
            <v>D6</v>
          </cell>
          <cell r="D159">
            <v>1330</v>
          </cell>
          <cell r="E159">
            <v>1</v>
          </cell>
          <cell r="F159" t="str">
            <v>SCC</v>
          </cell>
          <cell r="G159" t="str">
            <v>13</v>
          </cell>
          <cell r="H159">
            <v>183</v>
          </cell>
          <cell r="I159" t="str">
            <v>Agent</v>
          </cell>
          <cell r="J159" t="str">
            <v>Agent</v>
          </cell>
          <cell r="K159" t="str">
            <v>AE</v>
          </cell>
          <cell r="N159">
            <v>161</v>
          </cell>
          <cell r="O159" t="str">
            <v>Alberti Monago Salvador</v>
          </cell>
          <cell r="Q159" t="str">
            <v>FCI</v>
          </cell>
          <cell r="R159" t="str">
            <v>C2</v>
          </cell>
          <cell r="S159">
            <v>16</v>
          </cell>
          <cell r="T159" t="str">
            <v>1p.3</v>
          </cell>
          <cell r="U159" t="str">
            <v>J2,J3</v>
          </cell>
          <cell r="V159">
            <v>8378.58</v>
          </cell>
          <cell r="W159">
            <v>4899.02</v>
          </cell>
          <cell r="X159">
            <v>12587.11</v>
          </cell>
          <cell r="Y159">
            <v>0</v>
          </cell>
          <cell r="Z159">
            <v>2177.6</v>
          </cell>
          <cell r="AA159">
            <v>2903.6</v>
          </cell>
          <cell r="AB159">
            <v>1928.72</v>
          </cell>
          <cell r="AH159">
            <v>28042.309999999998</v>
          </cell>
          <cell r="AI159">
            <v>8378.58</v>
          </cell>
          <cell r="AJ159">
            <v>4899.02</v>
          </cell>
          <cell r="AK159">
            <v>13001.925000000001</v>
          </cell>
        </row>
        <row r="160">
          <cell r="A160">
            <v>33</v>
          </cell>
          <cell r="B160">
            <v>158</v>
          </cell>
          <cell r="C160" t="str">
            <v>D0</v>
          </cell>
          <cell r="D160">
            <v>1300</v>
          </cell>
          <cell r="E160">
            <v>1</v>
          </cell>
          <cell r="F160" t="str">
            <v>SCC</v>
          </cell>
          <cell r="G160" t="str">
            <v>2</v>
          </cell>
          <cell r="H160">
            <v>33</v>
          </cell>
          <cell r="I160" t="str">
            <v>Cap Gabinet Tècnic-Administratiu</v>
          </cell>
          <cell r="J160" t="str">
            <v>Tècnic/a Administració General</v>
          </cell>
          <cell r="K160" t="str">
            <v>AG</v>
          </cell>
          <cell r="N160">
            <v>135</v>
          </cell>
          <cell r="O160" t="str">
            <v>Gonzalez Gil, M.Pilar</v>
          </cell>
          <cell r="Q160" t="str">
            <v>FC</v>
          </cell>
          <cell r="R160" t="str">
            <v>A1</v>
          </cell>
          <cell r="S160">
            <v>28</v>
          </cell>
          <cell r="T160" t="str">
            <v>18.3</v>
          </cell>
          <cell r="U160" t="str">
            <v>J1,J11</v>
          </cell>
          <cell r="V160">
            <v>14605.32</v>
          </cell>
          <cell r="W160">
            <v>11653.6</v>
          </cell>
          <cell r="X160">
            <v>14675.616666666667</v>
          </cell>
          <cell r="AH160">
            <v>40934.53666666667</v>
          </cell>
          <cell r="AI160">
            <v>14605.32</v>
          </cell>
          <cell r="AJ160">
            <v>11653.6</v>
          </cell>
          <cell r="AK160">
            <v>15085.735</v>
          </cell>
        </row>
        <row r="161">
          <cell r="A161">
            <v>391</v>
          </cell>
          <cell r="B161">
            <v>159</v>
          </cell>
          <cell r="C161" t="str">
            <v>D0</v>
          </cell>
          <cell r="D161">
            <v>1300</v>
          </cell>
          <cell r="E161">
            <v>1</v>
          </cell>
          <cell r="F161" t="str">
            <v>SCC</v>
          </cell>
          <cell r="G161" t="str">
            <v>2</v>
          </cell>
          <cell r="H161">
            <v>391</v>
          </cell>
          <cell r="I161" t="str">
            <v>Responsable gestió econòmica</v>
          </cell>
          <cell r="J161" t="str">
            <v>Administratiu/va</v>
          </cell>
          <cell r="K161" t="str">
            <v>AG</v>
          </cell>
          <cell r="L161">
            <v>1</v>
          </cell>
          <cell r="O161" t="str">
            <v>Vacant</v>
          </cell>
          <cell r="P161" t="str">
            <v>Vacant</v>
          </cell>
          <cell r="Q161" t="str">
            <v>FCI</v>
          </cell>
          <cell r="R161" t="str">
            <v>C1</v>
          </cell>
          <cell r="S161">
            <v>22</v>
          </cell>
          <cell r="T161" t="str">
            <v>10.4</v>
          </cell>
          <cell r="U161" t="str">
            <v>J1</v>
          </cell>
          <cell r="V161">
            <v>9884.84</v>
          </cell>
          <cell r="W161">
            <v>7137.759999999999</v>
          </cell>
          <cell r="X161">
            <v>10134.603333333333</v>
          </cell>
          <cell r="AH161">
            <v>27157.20333333333</v>
          </cell>
          <cell r="AI161">
            <v>9884.84</v>
          </cell>
          <cell r="AJ161">
            <v>7137.759999999999</v>
          </cell>
          <cell r="AK161">
            <v>10234.914999999999</v>
          </cell>
        </row>
        <row r="162">
          <cell r="A162">
            <v>289</v>
          </cell>
          <cell r="B162">
            <v>160</v>
          </cell>
          <cell r="C162" t="str">
            <v>D0</v>
          </cell>
          <cell r="D162">
            <v>1300</v>
          </cell>
          <cell r="E162">
            <v>1</v>
          </cell>
          <cell r="F162" t="str">
            <v>SCC</v>
          </cell>
          <cell r="G162" t="str">
            <v>2</v>
          </cell>
          <cell r="H162">
            <v>289</v>
          </cell>
          <cell r="I162" t="str">
            <v>Auxiliar Administratiu/va</v>
          </cell>
          <cell r="J162" t="str">
            <v>Auxiliar Administratiu/va</v>
          </cell>
          <cell r="K162" t="str">
            <v>AG</v>
          </cell>
          <cell r="N162">
            <v>488</v>
          </cell>
          <cell r="O162" t="str">
            <v>Mendoza Gracia Victoria</v>
          </cell>
          <cell r="Q162" t="str">
            <v>FC</v>
          </cell>
          <cell r="R162" t="str">
            <v>C2</v>
          </cell>
          <cell r="S162">
            <v>15</v>
          </cell>
          <cell r="T162" t="str">
            <v>4.7</v>
          </cell>
          <cell r="U162" t="str">
            <v>J1</v>
          </cell>
          <cell r="V162">
            <v>8378.58</v>
          </cell>
          <cell r="W162">
            <v>4584.16</v>
          </cell>
          <cell r="X162">
            <v>6262.29</v>
          </cell>
          <cell r="AH162">
            <v>19225.03</v>
          </cell>
          <cell r="AI162">
            <v>8378.58</v>
          </cell>
          <cell r="AJ162">
            <v>4584.16</v>
          </cell>
          <cell r="AK162">
            <v>6422.2125</v>
          </cell>
        </row>
        <row r="163">
          <cell r="A163">
            <v>290</v>
          </cell>
          <cell r="B163">
            <v>161</v>
          </cell>
          <cell r="C163" t="str">
            <v>D0</v>
          </cell>
          <cell r="D163">
            <v>1300</v>
          </cell>
          <cell r="E163">
            <v>1</v>
          </cell>
          <cell r="F163" t="str">
            <v>SCC</v>
          </cell>
          <cell r="G163" t="str">
            <v>2</v>
          </cell>
          <cell r="H163">
            <v>290</v>
          </cell>
          <cell r="I163" t="str">
            <v>Auxiliar Administratiu/va</v>
          </cell>
          <cell r="J163" t="str">
            <v>Auxiliar Administratiu/va</v>
          </cell>
          <cell r="K163" t="str">
            <v>AG</v>
          </cell>
          <cell r="N163">
            <v>336</v>
          </cell>
          <cell r="O163" t="str">
            <v>Bernal Alvarez, Ana M.</v>
          </cell>
          <cell r="Q163" t="str">
            <v>FC</v>
          </cell>
          <cell r="R163" t="str">
            <v>C2</v>
          </cell>
          <cell r="S163">
            <v>15</v>
          </cell>
          <cell r="T163" t="str">
            <v>4.7</v>
          </cell>
          <cell r="U163" t="str">
            <v>J1</v>
          </cell>
          <cell r="V163">
            <v>8378.58</v>
          </cell>
          <cell r="W163">
            <v>4584.16</v>
          </cell>
          <cell r="X163">
            <v>6262.29</v>
          </cell>
          <cell r="AH163">
            <v>19225.03</v>
          </cell>
          <cell r="AI163">
            <v>8378.58</v>
          </cell>
          <cell r="AJ163">
            <v>4584.16</v>
          </cell>
          <cell r="AK163">
            <v>6422.2125</v>
          </cell>
        </row>
        <row r="164">
          <cell r="A164">
            <v>38</v>
          </cell>
          <cell r="B164">
            <v>162</v>
          </cell>
          <cell r="C164" t="str">
            <v>D6</v>
          </cell>
          <cell r="D164">
            <v>1340</v>
          </cell>
          <cell r="E164">
            <v>1</v>
          </cell>
          <cell r="F164" t="str">
            <v>SCC</v>
          </cell>
          <cell r="G164" t="str">
            <v>01</v>
          </cell>
          <cell r="H164">
            <v>38</v>
          </cell>
          <cell r="I164" t="str">
            <v>Cap Unitat Tècnica Protecció Civil</v>
          </cell>
          <cell r="J164" t="str">
            <v>Enginyer/a Tècnic/a</v>
          </cell>
          <cell r="K164" t="str">
            <v>AE</v>
          </cell>
          <cell r="N164">
            <v>241</v>
          </cell>
          <cell r="O164" t="str">
            <v>Mas Ràfols, Judith</v>
          </cell>
          <cell r="Q164" t="str">
            <v>FC</v>
          </cell>
          <cell r="R164" t="str">
            <v>A2</v>
          </cell>
          <cell r="S164">
            <v>24</v>
          </cell>
          <cell r="T164" t="str">
            <v>16.3</v>
          </cell>
          <cell r="U164" t="str">
            <v>J1,J9</v>
          </cell>
          <cell r="V164">
            <v>12906.52</v>
          </cell>
          <cell r="W164">
            <v>8160.879999999999</v>
          </cell>
          <cell r="X164">
            <v>12490.516666666666</v>
          </cell>
          <cell r="Y164">
            <v>0</v>
          </cell>
          <cell r="AF164">
            <v>1677.8958333333337</v>
          </cell>
          <cell r="AH164">
            <v>33557.91666666667</v>
          </cell>
          <cell r="AI164">
            <v>12906.52</v>
          </cell>
          <cell r="AJ164">
            <v>8160.879999999999</v>
          </cell>
          <cell r="AK164">
            <v>12690.225</v>
          </cell>
        </row>
        <row r="165">
          <cell r="A165">
            <v>7</v>
          </cell>
          <cell r="B165">
            <v>163</v>
          </cell>
          <cell r="C165" t="str">
            <v>D5</v>
          </cell>
          <cell r="D165">
            <v>1515</v>
          </cell>
          <cell r="E165">
            <v>1</v>
          </cell>
          <cell r="F165" t="str">
            <v>SPE</v>
          </cell>
          <cell r="H165">
            <v>7</v>
          </cell>
          <cell r="I165" t="str">
            <v>Cap Servei Planificació i Pla Estratègic</v>
          </cell>
          <cell r="J165" t="str">
            <v>Arquitecte/a</v>
          </cell>
          <cell r="K165" t="str">
            <v>AE</v>
          </cell>
          <cell r="L165">
            <v>99</v>
          </cell>
          <cell r="O165" t="str">
            <v>Vacant (amb reserva)</v>
          </cell>
          <cell r="P165" t="str">
            <v>Ludevid Massana, Xavier</v>
          </cell>
          <cell r="Q165" t="str">
            <v>FC</v>
          </cell>
          <cell r="R165" t="str">
            <v>A1</v>
          </cell>
          <cell r="S165">
            <v>30</v>
          </cell>
          <cell r="T165" t="str">
            <v>19.1</v>
          </cell>
          <cell r="U165" t="str">
            <v>J1,J11</v>
          </cell>
          <cell r="V165">
            <v>14605.32</v>
          </cell>
          <cell r="W165">
            <v>13562.5</v>
          </cell>
          <cell r="X165">
            <v>22171.61</v>
          </cell>
          <cell r="AH165">
            <v>50339.43</v>
          </cell>
          <cell r="AI165">
            <v>0</v>
          </cell>
          <cell r="AJ165">
            <v>0</v>
          </cell>
          <cell r="AK165">
            <v>0</v>
          </cell>
        </row>
        <row r="166">
          <cell r="A166">
            <v>60</v>
          </cell>
          <cell r="B166">
            <v>164</v>
          </cell>
          <cell r="C166" t="str">
            <v>D5</v>
          </cell>
          <cell r="D166">
            <v>1515</v>
          </cell>
          <cell r="E166">
            <v>1</v>
          </cell>
          <cell r="F166" t="str">
            <v>SPE</v>
          </cell>
          <cell r="H166">
            <v>60</v>
          </cell>
          <cell r="I166" t="str">
            <v>Analista Soc. Planificació Estratègica</v>
          </cell>
          <cell r="J166" t="str">
            <v>Tècnic/a Administració General</v>
          </cell>
          <cell r="K166" t="str">
            <v>AG</v>
          </cell>
          <cell r="L166">
            <v>99</v>
          </cell>
          <cell r="O166" t="str">
            <v>Vacant (amb reserva)</v>
          </cell>
          <cell r="P166" t="str">
            <v>Custodio Murillo, Mercè</v>
          </cell>
          <cell r="Q166" t="str">
            <v>FC</v>
          </cell>
          <cell r="R166" t="str">
            <v>A1</v>
          </cell>
          <cell r="S166">
            <v>28</v>
          </cell>
          <cell r="T166" t="str">
            <v>18.1</v>
          </cell>
          <cell r="U166" t="str">
            <v>J1,J11</v>
          </cell>
          <cell r="V166">
            <v>14605.32</v>
          </cell>
          <cell r="W166">
            <v>11653.6</v>
          </cell>
          <cell r="X166">
            <v>16316.02</v>
          </cell>
          <cell r="AH166">
            <v>42574.94</v>
          </cell>
          <cell r="AI166">
            <v>0</v>
          </cell>
          <cell r="AJ166">
            <v>0</v>
          </cell>
          <cell r="AK166">
            <v>0</v>
          </cell>
        </row>
        <row r="167">
          <cell r="A167" t="str">
            <v>4dp</v>
          </cell>
          <cell r="B167">
            <v>165</v>
          </cell>
          <cell r="C167" t="str">
            <v>E0</v>
          </cell>
          <cell r="D167">
            <v>1500</v>
          </cell>
          <cell r="E167">
            <v>2</v>
          </cell>
          <cell r="F167" t="str">
            <v>DS</v>
          </cell>
          <cell r="H167" t="str">
            <v>4dp</v>
          </cell>
          <cell r="I167" t="str">
            <v>Director/a de Serveis Serveis Territorials i Espai Públic</v>
          </cell>
          <cell r="J167" t="str">
            <v>Director/a de Serveis</v>
          </cell>
          <cell r="K167" t="str">
            <v>D</v>
          </cell>
          <cell r="N167">
            <v>535</v>
          </cell>
          <cell r="O167" t="str">
            <v>Quesada Tornero, Josep</v>
          </cell>
          <cell r="Q167" t="str">
            <v>EVD</v>
          </cell>
          <cell r="R167" t="str">
            <v>A1</v>
          </cell>
          <cell r="T167" t="str">
            <v>DP1</v>
          </cell>
          <cell r="U167" t="str">
            <v>J1,J11</v>
          </cell>
          <cell r="V167">
            <v>14605.32</v>
          </cell>
          <cell r="X167">
            <v>40394.68</v>
          </cell>
          <cell r="AH167">
            <v>55000</v>
          </cell>
          <cell r="AI167">
            <v>14605.32</v>
          </cell>
          <cell r="AK167">
            <v>40394.68</v>
          </cell>
        </row>
        <row r="168">
          <cell r="A168">
            <v>224</v>
          </cell>
          <cell r="B168">
            <v>166</v>
          </cell>
          <cell r="C168" t="str">
            <v>E0</v>
          </cell>
          <cell r="D168">
            <v>1500</v>
          </cell>
          <cell r="E168">
            <v>2</v>
          </cell>
          <cell r="F168" t="str">
            <v>DS</v>
          </cell>
          <cell r="H168">
            <v>224</v>
          </cell>
          <cell r="I168" t="str">
            <v>Secretari/ària (DS Serveis territorials i espai públic)</v>
          </cell>
          <cell r="J168" t="str">
            <v>Administratiu/va</v>
          </cell>
          <cell r="K168" t="str">
            <v>AG</v>
          </cell>
          <cell r="N168">
            <v>252</v>
          </cell>
          <cell r="O168" t="str">
            <v>Mena Trulls Lluisa</v>
          </cell>
          <cell r="Q168" t="str">
            <v>FC</v>
          </cell>
          <cell r="R168" t="str">
            <v>C1</v>
          </cell>
          <cell r="S168">
            <v>18</v>
          </cell>
          <cell r="T168" t="str">
            <v>6.4</v>
          </cell>
          <cell r="U168" t="str">
            <v>J1</v>
          </cell>
          <cell r="V168">
            <v>9884.84</v>
          </cell>
          <cell r="W168">
            <v>5527.06</v>
          </cell>
          <cell r="X168">
            <v>6918.36</v>
          </cell>
          <cell r="AH168">
            <v>22330.260000000002</v>
          </cell>
          <cell r="AI168">
            <v>9884.84</v>
          </cell>
          <cell r="AJ168">
            <v>5527.06</v>
          </cell>
          <cell r="AK168">
            <v>7098.389999999999</v>
          </cell>
        </row>
        <row r="169">
          <cell r="A169">
            <v>35</v>
          </cell>
          <cell r="B169">
            <v>167</v>
          </cell>
          <cell r="C169" t="str">
            <v>E0</v>
          </cell>
          <cell r="D169">
            <v>1500</v>
          </cell>
          <cell r="E169">
            <v>2</v>
          </cell>
          <cell r="F169" t="str">
            <v>DS</v>
          </cell>
          <cell r="G169" t="str">
            <v>1</v>
          </cell>
          <cell r="H169">
            <v>35</v>
          </cell>
          <cell r="I169" t="str">
            <v>Cap Gabinet Tècnic-Administratiu</v>
          </cell>
          <cell r="J169" t="str">
            <v>Tècnic/a Administració General</v>
          </cell>
          <cell r="K169" t="str">
            <v>AG</v>
          </cell>
          <cell r="N169">
            <v>169</v>
          </cell>
          <cell r="O169" t="str">
            <v>Laso Oliveros, M.Pilar</v>
          </cell>
          <cell r="Q169" t="str">
            <v>FCI</v>
          </cell>
          <cell r="R169" t="str">
            <v>A1</v>
          </cell>
          <cell r="S169">
            <v>28</v>
          </cell>
          <cell r="T169" t="str">
            <v>18.1</v>
          </cell>
          <cell r="U169" t="str">
            <v>J1,J11</v>
          </cell>
          <cell r="V169">
            <v>14605.32</v>
          </cell>
          <cell r="W169">
            <v>11653.6</v>
          </cell>
          <cell r="X169">
            <v>16316.02</v>
          </cell>
          <cell r="AH169">
            <v>42574.94</v>
          </cell>
          <cell r="AI169">
            <v>14605.32</v>
          </cell>
          <cell r="AJ169">
            <v>11653.6</v>
          </cell>
          <cell r="AK169">
            <v>16316.02</v>
          </cell>
        </row>
        <row r="170">
          <cell r="A170">
            <v>74</v>
          </cell>
          <cell r="B170">
            <v>168</v>
          </cell>
          <cell r="C170" t="str">
            <v>E0</v>
          </cell>
          <cell r="D170">
            <v>1500</v>
          </cell>
          <cell r="E170">
            <v>2</v>
          </cell>
          <cell r="F170" t="str">
            <v>DS</v>
          </cell>
          <cell r="G170" t="str">
            <v>11</v>
          </cell>
          <cell r="H170">
            <v>74</v>
          </cell>
          <cell r="I170" t="str">
            <v>Cap Unitat Administrativa</v>
          </cell>
          <cell r="J170" t="str">
            <v>Administratiu/va</v>
          </cell>
          <cell r="K170" t="str">
            <v>AG</v>
          </cell>
          <cell r="N170">
            <v>31</v>
          </cell>
          <cell r="O170" t="str">
            <v>Palomo Ciudad Bonifacio</v>
          </cell>
          <cell r="Q170" t="str">
            <v>FCI</v>
          </cell>
          <cell r="R170" t="str">
            <v>C1</v>
          </cell>
          <cell r="S170">
            <v>22</v>
          </cell>
          <cell r="T170" t="str">
            <v>10.5</v>
          </cell>
          <cell r="U170" t="str">
            <v>J1</v>
          </cell>
          <cell r="V170">
            <v>9884.84</v>
          </cell>
          <cell r="W170">
            <v>7137.759999999999</v>
          </cell>
          <cell r="X170">
            <v>8931.35</v>
          </cell>
          <cell r="AH170">
            <v>25953.949999999997</v>
          </cell>
          <cell r="AI170">
            <v>9884.84</v>
          </cell>
          <cell r="AJ170">
            <v>7137.759999999999</v>
          </cell>
          <cell r="AK170">
            <v>9332.475</v>
          </cell>
        </row>
        <row r="171">
          <cell r="A171">
            <v>237</v>
          </cell>
          <cell r="B171">
            <v>169</v>
          </cell>
          <cell r="C171" t="str">
            <v>E0</v>
          </cell>
          <cell r="D171">
            <v>1500</v>
          </cell>
          <cell r="E171">
            <v>2</v>
          </cell>
          <cell r="F171" t="str">
            <v>DS</v>
          </cell>
          <cell r="G171" t="str">
            <v>11</v>
          </cell>
          <cell r="H171">
            <v>237</v>
          </cell>
          <cell r="I171" t="str">
            <v>Tècnic-a auxiliar de gestió administrativa</v>
          </cell>
          <cell r="J171" t="str">
            <v>Administratiu/va</v>
          </cell>
          <cell r="K171" t="str">
            <v>AG</v>
          </cell>
          <cell r="N171">
            <v>71</v>
          </cell>
          <cell r="O171" t="str">
            <v>Lopez Pulido Rosa</v>
          </cell>
          <cell r="Q171" t="str">
            <v>FCI</v>
          </cell>
          <cell r="R171" t="str">
            <v>C1</v>
          </cell>
          <cell r="S171">
            <v>19</v>
          </cell>
          <cell r="T171" t="str">
            <v>11.4</v>
          </cell>
          <cell r="U171" t="str">
            <v>J1</v>
          </cell>
          <cell r="V171">
            <v>9884.84</v>
          </cell>
          <cell r="W171">
            <v>5841.5</v>
          </cell>
          <cell r="X171">
            <v>7884.866666666667</v>
          </cell>
          <cell r="AH171">
            <v>23611.206666666665</v>
          </cell>
          <cell r="AI171">
            <v>9884.84</v>
          </cell>
          <cell r="AJ171">
            <v>5841.5</v>
          </cell>
          <cell r="AK171">
            <v>8163.15</v>
          </cell>
        </row>
        <row r="172">
          <cell r="A172">
            <v>238</v>
          </cell>
          <cell r="B172">
            <v>170</v>
          </cell>
          <cell r="C172" t="str">
            <v>E0</v>
          </cell>
          <cell r="D172">
            <v>1500</v>
          </cell>
          <cell r="E172">
            <v>2</v>
          </cell>
          <cell r="F172" t="str">
            <v>DS</v>
          </cell>
          <cell r="G172" t="str">
            <v>11</v>
          </cell>
          <cell r="H172">
            <v>238</v>
          </cell>
          <cell r="I172" t="str">
            <v>Tècnic-a auxiliar de gestió administrativa</v>
          </cell>
          <cell r="J172" t="str">
            <v>Administratiu/va</v>
          </cell>
          <cell r="K172" t="str">
            <v>AG</v>
          </cell>
          <cell r="N172">
            <v>152</v>
          </cell>
          <cell r="O172" t="str">
            <v>Lopez Izquierdo Francesca</v>
          </cell>
          <cell r="Q172" t="str">
            <v>FC</v>
          </cell>
          <cell r="R172" t="str">
            <v>C1</v>
          </cell>
          <cell r="S172">
            <v>19</v>
          </cell>
          <cell r="T172" t="str">
            <v>11.4</v>
          </cell>
          <cell r="U172" t="str">
            <v>J1</v>
          </cell>
          <cell r="V172">
            <v>9884.84</v>
          </cell>
          <cell r="W172">
            <v>5841.5</v>
          </cell>
          <cell r="X172">
            <v>7884.866666666667</v>
          </cell>
          <cell r="AH172">
            <v>23611.206666666665</v>
          </cell>
          <cell r="AI172">
            <v>9884.84</v>
          </cell>
          <cell r="AJ172">
            <v>5841.5</v>
          </cell>
          <cell r="AK172">
            <v>8163.15</v>
          </cell>
        </row>
        <row r="173">
          <cell r="A173">
            <v>236</v>
          </cell>
          <cell r="B173">
            <v>171</v>
          </cell>
          <cell r="C173" t="str">
            <v>E0</v>
          </cell>
          <cell r="D173">
            <v>1500</v>
          </cell>
          <cell r="E173">
            <v>2</v>
          </cell>
          <cell r="F173" t="str">
            <v>DS</v>
          </cell>
          <cell r="G173" t="str">
            <v>11</v>
          </cell>
          <cell r="H173">
            <v>236</v>
          </cell>
          <cell r="I173" t="str">
            <v>Tècnic-a auxiliar de gestió administrativa</v>
          </cell>
          <cell r="J173" t="str">
            <v>Administratiu/va</v>
          </cell>
          <cell r="K173" t="str">
            <v>AG</v>
          </cell>
          <cell r="N173">
            <v>147</v>
          </cell>
          <cell r="O173" t="str">
            <v>Torras Montoya M.Rosa</v>
          </cell>
          <cell r="Q173" t="str">
            <v>FC</v>
          </cell>
          <cell r="R173" t="str">
            <v>C1</v>
          </cell>
          <cell r="S173">
            <v>19</v>
          </cell>
          <cell r="T173" t="str">
            <v>11.4</v>
          </cell>
          <cell r="U173" t="str">
            <v>J1</v>
          </cell>
          <cell r="V173">
            <v>9884.84</v>
          </cell>
          <cell r="W173">
            <v>5841.5</v>
          </cell>
          <cell r="X173">
            <v>7884.866666666667</v>
          </cell>
          <cell r="AH173">
            <v>23611.206666666665</v>
          </cell>
          <cell r="AI173">
            <v>9884.84</v>
          </cell>
          <cell r="AJ173">
            <v>5841.5</v>
          </cell>
          <cell r="AK173">
            <v>8163.15</v>
          </cell>
        </row>
        <row r="174">
          <cell r="A174">
            <v>297</v>
          </cell>
          <cell r="B174">
            <v>172</v>
          </cell>
          <cell r="C174" t="str">
            <v>E0</v>
          </cell>
          <cell r="D174">
            <v>1500</v>
          </cell>
          <cell r="E174">
            <v>2</v>
          </cell>
          <cell r="F174" t="str">
            <v>DS</v>
          </cell>
          <cell r="G174" t="str">
            <v>11</v>
          </cell>
          <cell r="H174">
            <v>297</v>
          </cell>
          <cell r="I174" t="str">
            <v>Auxiliar Administratiu/va</v>
          </cell>
          <cell r="J174" t="str">
            <v>Auxiliar Administratiu/va</v>
          </cell>
          <cell r="K174" t="str">
            <v>AG</v>
          </cell>
          <cell r="N174">
            <v>103</v>
          </cell>
          <cell r="O174" t="str">
            <v>Moreno Reyes Araceli</v>
          </cell>
          <cell r="Q174" t="str">
            <v>FC</v>
          </cell>
          <cell r="R174" t="str">
            <v>C2</v>
          </cell>
          <cell r="S174">
            <v>18</v>
          </cell>
          <cell r="T174" t="str">
            <v>4.7</v>
          </cell>
          <cell r="U174" t="str">
            <v>J1</v>
          </cell>
          <cell r="V174">
            <v>8378.58</v>
          </cell>
          <cell r="W174">
            <v>5527.06</v>
          </cell>
          <cell r="X174">
            <v>6262.29</v>
          </cell>
          <cell r="AH174">
            <v>20167.93</v>
          </cell>
          <cell r="AI174">
            <v>8378.58</v>
          </cell>
          <cell r="AJ174">
            <v>5527.06</v>
          </cell>
          <cell r="AK174">
            <v>6422.2125</v>
          </cell>
        </row>
        <row r="175">
          <cell r="A175">
            <v>296</v>
          </cell>
          <cell r="B175">
            <v>173</v>
          </cell>
          <cell r="C175" t="str">
            <v>E0</v>
          </cell>
          <cell r="D175">
            <v>1500</v>
          </cell>
          <cell r="E175">
            <v>2</v>
          </cell>
          <cell r="F175" t="str">
            <v>DS</v>
          </cell>
          <cell r="G175" t="str">
            <v>11</v>
          </cell>
          <cell r="H175">
            <v>296</v>
          </cell>
          <cell r="I175" t="str">
            <v>Auxiliar Administratiu/va</v>
          </cell>
          <cell r="J175" t="str">
            <v>Auxiliar Administratiu/va</v>
          </cell>
          <cell r="K175" t="str">
            <v>AG</v>
          </cell>
          <cell r="N175">
            <v>114</v>
          </cell>
          <cell r="O175" t="str">
            <v>Navarro Sainz M. Jesus</v>
          </cell>
          <cell r="Q175" t="str">
            <v>FC</v>
          </cell>
          <cell r="R175" t="str">
            <v>C2</v>
          </cell>
          <cell r="S175">
            <v>15</v>
          </cell>
          <cell r="T175" t="str">
            <v>4.7</v>
          </cell>
          <cell r="U175" t="str">
            <v>J1</v>
          </cell>
          <cell r="V175">
            <v>8378.58</v>
          </cell>
          <cell r="W175">
            <v>4584.16</v>
          </cell>
          <cell r="X175">
            <v>6262.29</v>
          </cell>
          <cell r="AH175">
            <v>19225.03</v>
          </cell>
          <cell r="AI175">
            <v>8378.58</v>
          </cell>
          <cell r="AJ175">
            <v>4584.16</v>
          </cell>
          <cell r="AK175">
            <v>6422.2125</v>
          </cell>
        </row>
        <row r="176">
          <cell r="A176">
            <v>293</v>
          </cell>
          <cell r="B176">
            <v>174</v>
          </cell>
          <cell r="C176" t="str">
            <v>E0</v>
          </cell>
          <cell r="D176">
            <v>1500</v>
          </cell>
          <cell r="E176">
            <v>2</v>
          </cell>
          <cell r="F176" t="str">
            <v>DS</v>
          </cell>
          <cell r="G176" t="str">
            <v>11</v>
          </cell>
          <cell r="H176">
            <v>293</v>
          </cell>
          <cell r="I176" t="str">
            <v>Auxiliar Administratiu/va</v>
          </cell>
          <cell r="J176" t="str">
            <v>Auxiliar Administratiu/va</v>
          </cell>
          <cell r="K176" t="str">
            <v>AG</v>
          </cell>
          <cell r="N176">
            <v>337</v>
          </cell>
          <cell r="O176" t="str">
            <v>Gonzalvo Blasco Silvia</v>
          </cell>
          <cell r="Q176" t="str">
            <v>FC</v>
          </cell>
          <cell r="R176" t="str">
            <v>C2</v>
          </cell>
          <cell r="S176">
            <v>15</v>
          </cell>
          <cell r="T176" t="str">
            <v>4.7</v>
          </cell>
          <cell r="U176" t="str">
            <v>J1</v>
          </cell>
          <cell r="V176">
            <v>8378.58</v>
          </cell>
          <cell r="W176">
            <v>4584.16</v>
          </cell>
          <cell r="X176">
            <v>6262.29</v>
          </cell>
          <cell r="AH176">
            <v>19225.03</v>
          </cell>
          <cell r="AI176">
            <v>8378.58</v>
          </cell>
          <cell r="AJ176">
            <v>4584.16</v>
          </cell>
          <cell r="AK176">
            <v>6422.2125</v>
          </cell>
        </row>
        <row r="177">
          <cell r="A177">
            <v>294</v>
          </cell>
          <cell r="B177">
            <v>175</v>
          </cell>
          <cell r="C177" t="str">
            <v>E0</v>
          </cell>
          <cell r="D177">
            <v>1500</v>
          </cell>
          <cell r="E177">
            <v>2</v>
          </cell>
          <cell r="F177" t="str">
            <v>DS</v>
          </cell>
          <cell r="G177" t="str">
            <v>11</v>
          </cell>
          <cell r="H177">
            <v>294</v>
          </cell>
          <cell r="I177" t="str">
            <v>Auxiliar Administratiu/va</v>
          </cell>
          <cell r="J177" t="str">
            <v>Auxiliar Administratiu/va</v>
          </cell>
          <cell r="K177" t="str">
            <v>AG</v>
          </cell>
          <cell r="N177">
            <v>572</v>
          </cell>
          <cell r="O177" t="str">
            <v>Soria Blázquez, Ana Belén</v>
          </cell>
          <cell r="Q177" t="str">
            <v>FC</v>
          </cell>
          <cell r="R177" t="str">
            <v>C2</v>
          </cell>
          <cell r="S177">
            <v>15</v>
          </cell>
          <cell r="T177" t="str">
            <v>4.5</v>
          </cell>
          <cell r="U177" t="str">
            <v>J1</v>
          </cell>
          <cell r="V177">
            <v>8378.58</v>
          </cell>
          <cell r="W177">
            <v>4584.16</v>
          </cell>
          <cell r="X177">
            <v>6262.286666666666</v>
          </cell>
          <cell r="AH177">
            <v>19225.026666666665</v>
          </cell>
          <cell r="AI177">
            <v>8378.58</v>
          </cell>
          <cell r="AJ177">
            <v>4584.16</v>
          </cell>
          <cell r="AK177">
            <v>6422.209999999999</v>
          </cell>
        </row>
        <row r="178">
          <cell r="A178">
            <v>379</v>
          </cell>
          <cell r="B178">
            <v>176</v>
          </cell>
          <cell r="C178" t="str">
            <v>E0</v>
          </cell>
          <cell r="D178">
            <v>1502</v>
          </cell>
          <cell r="E178">
            <v>2</v>
          </cell>
          <cell r="F178" t="str">
            <v>DS</v>
          </cell>
          <cell r="G178" t="str">
            <v>2</v>
          </cell>
          <cell r="H178">
            <v>379</v>
          </cell>
          <cell r="I178" t="str">
            <v>Responsable d'inspecció</v>
          </cell>
          <cell r="J178" t="str">
            <v>Arquitecte/a</v>
          </cell>
          <cell r="K178" t="str">
            <v>AE</v>
          </cell>
          <cell r="L178">
            <v>1</v>
          </cell>
          <cell r="N178">
            <v>230</v>
          </cell>
          <cell r="O178" t="str">
            <v>Bohigas Bausa, Concepció</v>
          </cell>
          <cell r="Q178" t="str">
            <v>FC</v>
          </cell>
          <cell r="R178" t="str">
            <v>A1</v>
          </cell>
          <cell r="S178">
            <v>30</v>
          </cell>
          <cell r="T178" t="str">
            <v>19.1</v>
          </cell>
          <cell r="U178" t="str">
            <v>J1,J11</v>
          </cell>
          <cell r="V178">
            <v>14605.32</v>
          </cell>
          <cell r="W178">
            <v>13562.5</v>
          </cell>
          <cell r="X178">
            <v>22171.61</v>
          </cell>
          <cell r="AH178">
            <v>50339.43</v>
          </cell>
          <cell r="AI178">
            <v>14605.32</v>
          </cell>
          <cell r="AJ178">
            <v>13562.5</v>
          </cell>
          <cell r="AK178">
            <v>22592.355</v>
          </cell>
        </row>
        <row r="179">
          <cell r="A179">
            <v>107</v>
          </cell>
          <cell r="B179">
            <v>177</v>
          </cell>
          <cell r="C179" t="str">
            <v>E0</v>
          </cell>
          <cell r="D179">
            <v>1502</v>
          </cell>
          <cell r="E179">
            <v>2</v>
          </cell>
          <cell r="F179" t="str">
            <v>DS</v>
          </cell>
          <cell r="G179" t="str">
            <v>2</v>
          </cell>
          <cell r="H179">
            <v>107</v>
          </cell>
          <cell r="I179" t="str">
            <v>Tècnic/a Activitats</v>
          </cell>
          <cell r="J179" t="str">
            <v>Enginyer/a Tècnic/a</v>
          </cell>
          <cell r="K179" t="str">
            <v>AE</v>
          </cell>
          <cell r="N179">
            <v>289</v>
          </cell>
          <cell r="O179" t="str">
            <v>Linzbach, Johannes</v>
          </cell>
          <cell r="Q179" t="str">
            <v>FC</v>
          </cell>
          <cell r="R179" t="str">
            <v>A2</v>
          </cell>
          <cell r="S179">
            <v>24</v>
          </cell>
          <cell r="T179" t="str">
            <v>13.1</v>
          </cell>
          <cell r="U179" t="str">
            <v>J1</v>
          </cell>
          <cell r="V179">
            <v>12906.52</v>
          </cell>
          <cell r="W179">
            <v>8160.879999999999</v>
          </cell>
          <cell r="X179">
            <v>11644.22</v>
          </cell>
          <cell r="AH179">
            <v>32711.620000000003</v>
          </cell>
          <cell r="AI179">
            <v>12906.52</v>
          </cell>
          <cell r="AJ179">
            <v>8160.879999999999</v>
          </cell>
          <cell r="AK179">
            <v>11644.22</v>
          </cell>
        </row>
        <row r="180">
          <cell r="A180">
            <v>62</v>
          </cell>
          <cell r="B180">
            <v>178</v>
          </cell>
          <cell r="C180" t="str">
            <v>E0</v>
          </cell>
          <cell r="D180">
            <v>1502</v>
          </cell>
          <cell r="E180">
            <v>2</v>
          </cell>
          <cell r="F180" t="str">
            <v>DS</v>
          </cell>
          <cell r="G180" t="str">
            <v>2</v>
          </cell>
          <cell r="H180">
            <v>62</v>
          </cell>
          <cell r="I180" t="str">
            <v>Arquitecte/a</v>
          </cell>
          <cell r="J180" t="str">
            <v>Arquitecte/a</v>
          </cell>
          <cell r="K180" t="str">
            <v>AE</v>
          </cell>
          <cell r="N180">
            <v>579</v>
          </cell>
          <cell r="O180" t="str">
            <v>Jover Mate, Maria Jesús</v>
          </cell>
          <cell r="Q180" t="str">
            <v>FC</v>
          </cell>
          <cell r="R180" t="str">
            <v>A1</v>
          </cell>
          <cell r="S180">
            <v>25</v>
          </cell>
          <cell r="T180" t="str">
            <v>15.1</v>
          </cell>
          <cell r="U180" t="str">
            <v>J1</v>
          </cell>
          <cell r="V180">
            <v>14605.32</v>
          </cell>
          <cell r="W180">
            <v>8672.58</v>
          </cell>
          <cell r="X180">
            <v>12198.68</v>
          </cell>
          <cell r="AH180">
            <v>35476.58</v>
          </cell>
          <cell r="AI180">
            <v>14605.32</v>
          </cell>
          <cell r="AJ180">
            <v>8672.58</v>
          </cell>
          <cell r="AK180">
            <v>12716.36</v>
          </cell>
        </row>
        <row r="181">
          <cell r="A181">
            <v>248</v>
          </cell>
          <cell r="B181">
            <v>179</v>
          </cell>
          <cell r="C181" t="str">
            <v>E0</v>
          </cell>
          <cell r="D181">
            <v>1502</v>
          </cell>
          <cell r="E181">
            <v>2</v>
          </cell>
          <cell r="F181" t="str">
            <v>DS</v>
          </cell>
          <cell r="G181" t="str">
            <v>2</v>
          </cell>
          <cell r="H181">
            <v>248</v>
          </cell>
          <cell r="I181" t="str">
            <v>Vigilant Obres i Gestió Urbanística</v>
          </cell>
          <cell r="J181" t="str">
            <v>Vigilant Obres</v>
          </cell>
          <cell r="K181" t="str">
            <v>AE</v>
          </cell>
          <cell r="N181">
            <v>88</v>
          </cell>
          <cell r="O181" t="str">
            <v>Santiago Romera Antonio</v>
          </cell>
          <cell r="Q181" t="str">
            <v>FCI</v>
          </cell>
          <cell r="R181" t="str">
            <v>C2</v>
          </cell>
          <cell r="S181">
            <v>18</v>
          </cell>
          <cell r="T181" t="str">
            <v>4.4</v>
          </cell>
          <cell r="U181" t="str">
            <v>J1</v>
          </cell>
          <cell r="V181">
            <v>8378.58</v>
          </cell>
          <cell r="W181">
            <v>5527.06</v>
          </cell>
          <cell r="X181">
            <v>6535.099999999999</v>
          </cell>
          <cell r="AH181">
            <v>20440.739999999998</v>
          </cell>
          <cell r="AI181">
            <v>8378.58</v>
          </cell>
          <cell r="AJ181">
            <v>5527.06</v>
          </cell>
          <cell r="AK181">
            <v>6626.82</v>
          </cell>
        </row>
        <row r="182">
          <cell r="A182">
            <v>117</v>
          </cell>
          <cell r="B182">
            <v>180</v>
          </cell>
          <cell r="C182" t="str">
            <v>E0</v>
          </cell>
          <cell r="D182">
            <v>1502</v>
          </cell>
          <cell r="E182">
            <v>2</v>
          </cell>
          <cell r="F182" t="str">
            <v>DS</v>
          </cell>
          <cell r="G182" t="str">
            <v>2</v>
          </cell>
          <cell r="H182">
            <v>117</v>
          </cell>
          <cell r="I182" t="str">
            <v>Inspector/a de territori</v>
          </cell>
          <cell r="J182" t="str">
            <v>Inspector/a Serveis de Civisme</v>
          </cell>
          <cell r="K182" t="str">
            <v>AE</v>
          </cell>
          <cell r="L182">
            <v>3</v>
          </cell>
          <cell r="N182">
            <v>205</v>
          </cell>
          <cell r="O182" t="str">
            <v>Nuez Boira Carlos</v>
          </cell>
          <cell r="Q182" t="str">
            <v>FC</v>
          </cell>
          <cell r="R182" t="str">
            <v>C1</v>
          </cell>
          <cell r="S182">
            <v>20</v>
          </cell>
          <cell r="T182" t="str">
            <v>9.1</v>
          </cell>
          <cell r="U182" t="str">
            <v>J1,J9</v>
          </cell>
          <cell r="V182">
            <v>9884.84</v>
          </cell>
          <cell r="W182">
            <v>6155.8</v>
          </cell>
          <cell r="X182">
            <v>9756.18</v>
          </cell>
          <cell r="Y182">
            <v>1289.8410000000001</v>
          </cell>
          <cell r="AF182">
            <v>1289.8410000000001</v>
          </cell>
          <cell r="AH182">
            <v>27086.661</v>
          </cell>
          <cell r="AI182">
            <v>9884.84</v>
          </cell>
          <cell r="AJ182">
            <v>6155.8</v>
          </cell>
          <cell r="AK182">
            <v>9756.18</v>
          </cell>
        </row>
        <row r="183">
          <cell r="A183">
            <v>114</v>
          </cell>
          <cell r="B183">
            <v>181</v>
          </cell>
          <cell r="C183" t="str">
            <v>E0</v>
          </cell>
          <cell r="D183">
            <v>1502</v>
          </cell>
          <cell r="E183">
            <v>2</v>
          </cell>
          <cell r="F183" t="str">
            <v>DS</v>
          </cell>
          <cell r="G183" t="str">
            <v>2</v>
          </cell>
          <cell r="H183">
            <v>114</v>
          </cell>
          <cell r="I183" t="str">
            <v>Inspector/a de territori</v>
          </cell>
          <cell r="J183" t="str">
            <v>Inspector/a via pública i mobilitat</v>
          </cell>
          <cell r="K183" t="str">
            <v>AE</v>
          </cell>
          <cell r="L183">
            <v>3</v>
          </cell>
          <cell r="N183">
            <v>207</v>
          </cell>
          <cell r="O183" t="str">
            <v>Cantos Montagut, Albert</v>
          </cell>
          <cell r="Q183" t="str">
            <v>FC</v>
          </cell>
          <cell r="R183" t="str">
            <v>C1</v>
          </cell>
          <cell r="S183">
            <v>20</v>
          </cell>
          <cell r="T183" t="str">
            <v>9.1</v>
          </cell>
          <cell r="U183" t="str">
            <v>J1,J9</v>
          </cell>
          <cell r="V183">
            <v>9884.84</v>
          </cell>
          <cell r="W183">
            <v>6155.8</v>
          </cell>
          <cell r="X183">
            <v>9756.18</v>
          </cell>
          <cell r="Y183">
            <v>1289.8410000000001</v>
          </cell>
          <cell r="AF183">
            <v>1289.8410000000001</v>
          </cell>
          <cell r="AH183">
            <v>27086.661</v>
          </cell>
          <cell r="AI183">
            <v>9884.84</v>
          </cell>
          <cell r="AJ183">
            <v>6155.8</v>
          </cell>
          <cell r="AK183">
            <v>9756.18</v>
          </cell>
        </row>
        <row r="184">
          <cell r="A184">
            <v>13</v>
          </cell>
          <cell r="B184">
            <v>182</v>
          </cell>
          <cell r="C184" t="str">
            <v>E1</v>
          </cell>
          <cell r="D184">
            <v>1501</v>
          </cell>
          <cell r="E184">
            <v>2</v>
          </cell>
          <cell r="F184" t="str">
            <v>TER</v>
          </cell>
          <cell r="H184">
            <v>13</v>
          </cell>
          <cell r="I184" t="str">
            <v>Cap de Servei de Territori</v>
          </cell>
          <cell r="J184" t="str">
            <v>Tècnic/a Superior</v>
          </cell>
          <cell r="K184" t="str">
            <v>AE</v>
          </cell>
          <cell r="L184">
            <v>3</v>
          </cell>
          <cell r="M184" t="str">
            <v>COLL</v>
          </cell>
          <cell r="N184">
            <v>559</v>
          </cell>
          <cell r="O184" t="str">
            <v>Carmona Pérez, Vanesa</v>
          </cell>
          <cell r="P184" t="str">
            <v>Vacant</v>
          </cell>
          <cell r="Q184" t="str">
            <v>FI</v>
          </cell>
          <cell r="R184" t="str">
            <v>A1</v>
          </cell>
          <cell r="S184">
            <v>30</v>
          </cell>
          <cell r="T184" t="str">
            <v>19.1</v>
          </cell>
          <cell r="U184" t="str">
            <v>J1,J11</v>
          </cell>
          <cell r="V184">
            <v>14605.32</v>
          </cell>
          <cell r="W184">
            <v>13562.5</v>
          </cell>
          <cell r="X184">
            <v>22171.61</v>
          </cell>
          <cell r="AH184">
            <v>50339.43</v>
          </cell>
          <cell r="AI184">
            <v>14605.32</v>
          </cell>
          <cell r="AJ184">
            <v>13562.5</v>
          </cell>
          <cell r="AK184">
            <v>22592.355</v>
          </cell>
        </row>
        <row r="185">
          <cell r="A185">
            <v>385</v>
          </cell>
          <cell r="B185">
            <v>183</v>
          </cell>
          <cell r="C185" t="str">
            <v>E1</v>
          </cell>
          <cell r="D185">
            <v>1511</v>
          </cell>
          <cell r="E185">
            <v>2</v>
          </cell>
          <cell r="F185" t="str">
            <v>TER</v>
          </cell>
          <cell r="G185" t="str">
            <v>1</v>
          </cell>
          <cell r="H185">
            <v>385</v>
          </cell>
          <cell r="I185" t="str">
            <v>Cap de Secció de Llicències, disciplina i habitatge</v>
          </cell>
          <cell r="J185" t="str">
            <v>Arquitecte/a Tècnic/a</v>
          </cell>
          <cell r="K185" t="str">
            <v>AE</v>
          </cell>
          <cell r="L185">
            <v>1</v>
          </cell>
          <cell r="O185" t="str">
            <v>Vacant</v>
          </cell>
          <cell r="P185" t="str">
            <v>Vacant</v>
          </cell>
          <cell r="Q185" t="str">
            <v>FC</v>
          </cell>
          <cell r="R185" t="str">
            <v>A2</v>
          </cell>
          <cell r="S185">
            <v>26</v>
          </cell>
          <cell r="T185" t="str">
            <v>17.5</v>
          </cell>
          <cell r="U185" t="str">
            <v>J1,J9</v>
          </cell>
          <cell r="AI185">
            <v>12906.52</v>
          </cell>
          <cell r="AJ185">
            <v>9774.800000000001</v>
          </cell>
          <cell r="AK185">
            <v>15222.33</v>
          </cell>
        </row>
        <row r="186">
          <cell r="A186">
            <v>40</v>
          </cell>
          <cell r="B186">
            <v>184</v>
          </cell>
          <cell r="C186" t="str">
            <v>E1</v>
          </cell>
          <cell r="D186">
            <v>1511</v>
          </cell>
          <cell r="E186">
            <v>2</v>
          </cell>
          <cell r="F186" t="str">
            <v>TER</v>
          </cell>
          <cell r="G186" t="str">
            <v>1</v>
          </cell>
          <cell r="H186">
            <v>40</v>
          </cell>
          <cell r="I186" t="str">
            <v>Cap d'Unitat d'habitatge</v>
          </cell>
          <cell r="J186" t="str">
            <v>Arquitecte/a Tècnic/a</v>
          </cell>
          <cell r="K186" t="str">
            <v>AE</v>
          </cell>
          <cell r="N186">
            <v>210</v>
          </cell>
          <cell r="O186" t="str">
            <v>Pérez Ratera, Núria</v>
          </cell>
          <cell r="Q186" t="str">
            <v>FC</v>
          </cell>
          <cell r="R186" t="str">
            <v>A2</v>
          </cell>
          <cell r="S186">
            <v>24</v>
          </cell>
          <cell r="T186" t="str">
            <v>16.1</v>
          </cell>
          <cell r="U186" t="str">
            <v>J1</v>
          </cell>
          <cell r="V186">
            <v>12906.52</v>
          </cell>
          <cell r="W186">
            <v>8160.879999999999</v>
          </cell>
          <cell r="X186">
            <v>13288.38</v>
          </cell>
          <cell r="AH186">
            <v>34355.78</v>
          </cell>
          <cell r="AI186">
            <v>12906.52</v>
          </cell>
          <cell r="AJ186">
            <v>8160.879999999999</v>
          </cell>
          <cell r="AK186">
            <v>13288.38</v>
          </cell>
        </row>
        <row r="187">
          <cell r="A187">
            <v>380</v>
          </cell>
          <cell r="B187">
            <v>185</v>
          </cell>
          <cell r="C187" t="str">
            <v>E1</v>
          </cell>
          <cell r="D187">
            <v>1511</v>
          </cell>
          <cell r="E187">
            <v>2</v>
          </cell>
          <cell r="F187" t="str">
            <v>TER</v>
          </cell>
          <cell r="G187" t="str">
            <v>1</v>
          </cell>
          <cell r="H187">
            <v>380</v>
          </cell>
          <cell r="I187" t="str">
            <v>Responsable d'activitats</v>
          </cell>
          <cell r="J187" t="str">
            <v>Enginyer/a</v>
          </cell>
          <cell r="K187" t="str">
            <v>AE</v>
          </cell>
          <cell r="L187">
            <v>1</v>
          </cell>
          <cell r="N187">
            <v>226</v>
          </cell>
          <cell r="O187" t="str">
            <v>De Vicente Jofre, Angel</v>
          </cell>
          <cell r="Q187" t="str">
            <v>FC</v>
          </cell>
          <cell r="R187" t="str">
            <v>A1</v>
          </cell>
          <cell r="S187">
            <v>28</v>
          </cell>
          <cell r="T187" t="str">
            <v>17.1</v>
          </cell>
          <cell r="U187" t="str">
            <v>J1,J9</v>
          </cell>
          <cell r="V187">
            <v>14605.32</v>
          </cell>
          <cell r="W187">
            <v>11653.6</v>
          </cell>
          <cell r="X187">
            <v>15478.26</v>
          </cell>
          <cell r="Y187">
            <v>0</v>
          </cell>
          <cell r="AF187">
            <v>2086.859</v>
          </cell>
          <cell r="AH187">
            <v>41737.18</v>
          </cell>
          <cell r="AI187">
            <v>14605.32</v>
          </cell>
          <cell r="AJ187">
            <v>11653.6</v>
          </cell>
          <cell r="AK187">
            <v>15478.26</v>
          </cell>
        </row>
        <row r="188">
          <cell r="A188">
            <v>111</v>
          </cell>
          <cell r="B188">
            <v>186</v>
          </cell>
          <cell r="C188" t="str">
            <v>E1</v>
          </cell>
          <cell r="D188">
            <v>1520</v>
          </cell>
          <cell r="E188">
            <v>2</v>
          </cell>
          <cell r="F188" t="str">
            <v>TER</v>
          </cell>
          <cell r="G188" t="str">
            <v>1</v>
          </cell>
          <cell r="H188">
            <v>111</v>
          </cell>
          <cell r="I188" t="str">
            <v>Arquitecte/a Tècnic/a</v>
          </cell>
          <cell r="J188" t="str">
            <v>Arquitecte/a Tècnic/a</v>
          </cell>
          <cell r="K188" t="str">
            <v>AE</v>
          </cell>
          <cell r="N188">
            <v>490</v>
          </cell>
          <cell r="O188" t="str">
            <v>Fernandez Alvarez, M.Rosario</v>
          </cell>
          <cell r="Q188" t="str">
            <v>FC</v>
          </cell>
          <cell r="R188" t="str">
            <v>A2</v>
          </cell>
          <cell r="S188">
            <v>22</v>
          </cell>
          <cell r="T188" t="str">
            <v>13.4</v>
          </cell>
          <cell r="U188" t="str">
            <v>J1</v>
          </cell>
          <cell r="V188">
            <v>12906.52</v>
          </cell>
          <cell r="W188">
            <v>7137.759999999999</v>
          </cell>
          <cell r="X188">
            <v>10204.699999999999</v>
          </cell>
          <cell r="AH188">
            <v>30248.979999999996</v>
          </cell>
          <cell r="AI188">
            <v>12906.52</v>
          </cell>
          <cell r="AJ188">
            <v>7137.759999999999</v>
          </cell>
          <cell r="AK188">
            <v>10433.23</v>
          </cell>
        </row>
        <row r="189">
          <cell r="A189">
            <v>295</v>
          </cell>
          <cell r="B189">
            <v>187</v>
          </cell>
          <cell r="C189" t="str">
            <v>E1</v>
          </cell>
          <cell r="D189">
            <v>1520</v>
          </cell>
          <cell r="E189">
            <v>2</v>
          </cell>
          <cell r="F189" t="str">
            <v>TER</v>
          </cell>
          <cell r="G189" t="str">
            <v>1</v>
          </cell>
          <cell r="H189">
            <v>295</v>
          </cell>
          <cell r="I189" t="str">
            <v>Auxiliar Administratiu/va</v>
          </cell>
          <cell r="J189" t="str">
            <v>Auxiliar Administratiu/va</v>
          </cell>
          <cell r="K189" t="str">
            <v>AG</v>
          </cell>
          <cell r="N189">
            <v>497</v>
          </cell>
          <cell r="O189" t="str">
            <v>Martorell Mompart Núria</v>
          </cell>
          <cell r="Q189" t="str">
            <v>FC</v>
          </cell>
          <cell r="R189" t="str">
            <v>C2</v>
          </cell>
          <cell r="S189">
            <v>15</v>
          </cell>
          <cell r="T189" t="str">
            <v>4.7</v>
          </cell>
          <cell r="U189" t="str">
            <v>J1</v>
          </cell>
          <cell r="V189">
            <v>8378.58</v>
          </cell>
          <cell r="W189">
            <v>4584.16</v>
          </cell>
          <cell r="X189">
            <v>6262.29</v>
          </cell>
          <cell r="AH189">
            <v>19225.03</v>
          </cell>
          <cell r="AI189">
            <v>8378.58</v>
          </cell>
          <cell r="AJ189">
            <v>4584.16</v>
          </cell>
          <cell r="AK189">
            <v>6422.2125</v>
          </cell>
        </row>
        <row r="190">
          <cell r="A190">
            <v>45</v>
          </cell>
          <cell r="B190">
            <v>188</v>
          </cell>
          <cell r="C190" t="str">
            <v>E1</v>
          </cell>
          <cell r="D190">
            <v>1511</v>
          </cell>
          <cell r="E190">
            <v>2</v>
          </cell>
          <cell r="F190" t="str">
            <v>TER</v>
          </cell>
          <cell r="G190" t="str">
            <v>01</v>
          </cell>
          <cell r="H190">
            <v>45</v>
          </cell>
          <cell r="I190" t="str">
            <v>Cap Unitat Tècnica Gestió Urbanística</v>
          </cell>
          <cell r="J190" t="str">
            <v>Arquitecte/a</v>
          </cell>
          <cell r="K190" t="str">
            <v>AE</v>
          </cell>
          <cell r="N190">
            <v>563</v>
          </cell>
          <cell r="O190" t="str">
            <v>García Caro, David Silvestre</v>
          </cell>
          <cell r="P190" t="str">
            <v>Alió Raduà, Josep</v>
          </cell>
          <cell r="Q190" t="str">
            <v>FI</v>
          </cell>
          <cell r="R190" t="str">
            <v>A1</v>
          </cell>
          <cell r="S190">
            <v>25</v>
          </cell>
          <cell r="T190" t="str">
            <v>16.1</v>
          </cell>
          <cell r="U190" t="str">
            <v>J1</v>
          </cell>
          <cell r="V190">
            <v>14605.32</v>
          </cell>
          <cell r="W190">
            <v>8672.58</v>
          </cell>
          <cell r="X190">
            <v>13288.38</v>
          </cell>
          <cell r="AH190">
            <v>36566.28</v>
          </cell>
          <cell r="AI190">
            <v>14605.32</v>
          </cell>
          <cell r="AJ190">
            <v>8672.58</v>
          </cell>
          <cell r="AK190">
            <v>13288.38</v>
          </cell>
        </row>
        <row r="191">
          <cell r="A191">
            <v>118</v>
          </cell>
          <cell r="B191">
            <v>189</v>
          </cell>
          <cell r="C191" t="str">
            <v>E1</v>
          </cell>
          <cell r="D191">
            <v>1511</v>
          </cell>
          <cell r="E191">
            <v>2</v>
          </cell>
          <cell r="F191" t="str">
            <v>TER</v>
          </cell>
          <cell r="G191" t="str">
            <v>01</v>
          </cell>
          <cell r="H191">
            <v>118</v>
          </cell>
          <cell r="I191" t="str">
            <v>Tècnic/a Delineant</v>
          </cell>
          <cell r="J191" t="str">
            <v>Tècnic/a Auxiliar Delineant</v>
          </cell>
          <cell r="K191" t="str">
            <v>AE</v>
          </cell>
          <cell r="N191">
            <v>408</v>
          </cell>
          <cell r="O191" t="str">
            <v>Camuñas Benitez, Immaculada</v>
          </cell>
          <cell r="Q191" t="str">
            <v>FC</v>
          </cell>
          <cell r="R191" t="str">
            <v>C1</v>
          </cell>
          <cell r="S191">
            <v>19</v>
          </cell>
          <cell r="T191" t="str">
            <v>11.2</v>
          </cell>
          <cell r="U191" t="str">
            <v>J1</v>
          </cell>
          <cell r="V191">
            <v>9884.84</v>
          </cell>
          <cell r="W191">
            <v>5841.5</v>
          </cell>
          <cell r="X191">
            <v>8703.306666666665</v>
          </cell>
          <cell r="AH191">
            <v>24429.646666666667</v>
          </cell>
          <cell r="AI191">
            <v>9884.84</v>
          </cell>
          <cell r="AJ191">
            <v>5841.5</v>
          </cell>
          <cell r="AK191">
            <v>8776.98</v>
          </cell>
        </row>
        <row r="192">
          <cell r="A192">
            <v>19</v>
          </cell>
          <cell r="B192">
            <v>190</v>
          </cell>
          <cell r="C192" t="str">
            <v>E1</v>
          </cell>
          <cell r="D192">
            <v>1501</v>
          </cell>
          <cell r="E192">
            <v>2</v>
          </cell>
          <cell r="F192" t="str">
            <v>TER</v>
          </cell>
          <cell r="G192" t="str">
            <v>2</v>
          </cell>
          <cell r="H192">
            <v>19</v>
          </cell>
          <cell r="I192" t="str">
            <v>Cap Secció d'Obres i Infrastructures</v>
          </cell>
          <cell r="J192" t="str">
            <v>Arquitecte/a</v>
          </cell>
          <cell r="K192" t="str">
            <v>AE</v>
          </cell>
          <cell r="N192">
            <v>188</v>
          </cell>
          <cell r="O192" t="str">
            <v>Ortiz Comerma, Josep</v>
          </cell>
          <cell r="Q192" t="str">
            <v>FC</v>
          </cell>
          <cell r="R192" t="str">
            <v>A1</v>
          </cell>
          <cell r="S192">
            <v>28</v>
          </cell>
          <cell r="T192" t="str">
            <v>17.1</v>
          </cell>
          <cell r="U192" t="str">
            <v>J1,J9</v>
          </cell>
          <cell r="V192">
            <v>14605.32</v>
          </cell>
          <cell r="W192">
            <v>11653.6</v>
          </cell>
          <cell r="X192">
            <v>15478.26</v>
          </cell>
          <cell r="Y192">
            <v>0</v>
          </cell>
          <cell r="AF192">
            <v>2086.859</v>
          </cell>
          <cell r="AH192">
            <v>41737.18</v>
          </cell>
          <cell r="AI192">
            <v>14605.32</v>
          </cell>
          <cell r="AJ192">
            <v>11653.6</v>
          </cell>
          <cell r="AK192">
            <v>15478.26</v>
          </cell>
        </row>
        <row r="193">
          <cell r="A193">
            <v>61</v>
          </cell>
          <cell r="B193">
            <v>191</v>
          </cell>
          <cell r="C193" t="str">
            <v>E1</v>
          </cell>
          <cell r="D193">
            <v>1501</v>
          </cell>
          <cell r="E193">
            <v>2</v>
          </cell>
          <cell r="F193" t="str">
            <v>TER</v>
          </cell>
          <cell r="G193" t="str">
            <v>21</v>
          </cell>
          <cell r="H193">
            <v>61</v>
          </cell>
          <cell r="I193" t="str">
            <v>Arquitecte/a</v>
          </cell>
          <cell r="J193" t="str">
            <v>Arquitecte/a</v>
          </cell>
          <cell r="K193" t="str">
            <v>AE</v>
          </cell>
          <cell r="N193">
            <v>508</v>
          </cell>
          <cell r="O193" t="str">
            <v>Royo Abelló, Joaquim</v>
          </cell>
          <cell r="Q193" t="str">
            <v>FC</v>
          </cell>
          <cell r="R193" t="str">
            <v>A1</v>
          </cell>
          <cell r="S193">
            <v>25</v>
          </cell>
          <cell r="T193" t="str">
            <v>15.1</v>
          </cell>
          <cell r="U193" t="str">
            <v>J1</v>
          </cell>
          <cell r="V193">
            <v>14605.32</v>
          </cell>
          <cell r="W193">
            <v>8672.58</v>
          </cell>
          <cell r="X193">
            <v>12198.68</v>
          </cell>
          <cell r="AH193">
            <v>35476.58</v>
          </cell>
          <cell r="AI193">
            <v>14605.32</v>
          </cell>
          <cell r="AJ193">
            <v>8672.58</v>
          </cell>
          <cell r="AK193">
            <v>12716.36</v>
          </cell>
        </row>
        <row r="194">
          <cell r="A194">
            <v>91</v>
          </cell>
          <cell r="B194">
            <v>192</v>
          </cell>
          <cell r="C194" t="str">
            <v>E1</v>
          </cell>
          <cell r="D194">
            <v>1501</v>
          </cell>
          <cell r="E194">
            <v>2</v>
          </cell>
          <cell r="F194" t="str">
            <v>TER</v>
          </cell>
          <cell r="G194" t="str">
            <v>21</v>
          </cell>
          <cell r="H194">
            <v>91</v>
          </cell>
          <cell r="I194" t="str">
            <v>Arquitecte/a Tècnic/a</v>
          </cell>
          <cell r="J194" t="str">
            <v>Arquitecte/a Tècnic/a</v>
          </cell>
          <cell r="K194" t="str">
            <v>AE</v>
          </cell>
          <cell r="N194">
            <v>418</v>
          </cell>
          <cell r="O194" t="str">
            <v>Cayuela Maestre, Juan Carlos</v>
          </cell>
          <cell r="Q194" t="str">
            <v>FC</v>
          </cell>
          <cell r="R194" t="str">
            <v>A2</v>
          </cell>
          <cell r="S194">
            <v>22</v>
          </cell>
          <cell r="T194" t="str">
            <v>13.3</v>
          </cell>
          <cell r="U194" t="str">
            <v>J1</v>
          </cell>
          <cell r="V194">
            <v>12906.52</v>
          </cell>
          <cell r="W194">
            <v>7137.759999999999</v>
          </cell>
          <cell r="X194">
            <v>10484.046666666667</v>
          </cell>
          <cell r="AH194">
            <v>30528.326666666668</v>
          </cell>
          <cell r="AI194">
            <v>12906.52</v>
          </cell>
          <cell r="AJ194">
            <v>7137.759999999999</v>
          </cell>
          <cell r="AK194">
            <v>10642.74</v>
          </cell>
        </row>
        <row r="195">
          <cell r="A195">
            <v>115</v>
          </cell>
          <cell r="B195">
            <v>193</v>
          </cell>
          <cell r="C195" t="str">
            <v>E1</v>
          </cell>
          <cell r="D195">
            <v>1501</v>
          </cell>
          <cell r="E195">
            <v>2</v>
          </cell>
          <cell r="F195" t="str">
            <v>TER</v>
          </cell>
          <cell r="G195" t="str">
            <v>21</v>
          </cell>
          <cell r="H195">
            <v>115</v>
          </cell>
          <cell r="I195" t="str">
            <v>Tècnic/a Delineant</v>
          </cell>
          <cell r="J195" t="str">
            <v>Tècnic/a Auxiliar Delineant</v>
          </cell>
          <cell r="K195" t="str">
            <v>AE</v>
          </cell>
          <cell r="N195">
            <v>151</v>
          </cell>
          <cell r="O195" t="str">
            <v>Botella Giraldo, Juan</v>
          </cell>
          <cell r="Q195" t="str">
            <v>FC</v>
          </cell>
          <cell r="R195" t="str">
            <v>C1</v>
          </cell>
          <cell r="S195">
            <v>19</v>
          </cell>
          <cell r="T195" t="str">
            <v>11.2</v>
          </cell>
          <cell r="U195" t="str">
            <v>J1</v>
          </cell>
          <cell r="V195">
            <v>9884.84</v>
          </cell>
          <cell r="W195">
            <v>5841.5</v>
          </cell>
          <cell r="X195">
            <v>8703.306666666665</v>
          </cell>
          <cell r="AH195">
            <v>24429.646666666667</v>
          </cell>
          <cell r="AI195">
            <v>9884.84</v>
          </cell>
          <cell r="AJ195">
            <v>5841.5</v>
          </cell>
          <cell r="AK195">
            <v>8776.98</v>
          </cell>
        </row>
        <row r="196">
          <cell r="A196">
            <v>5</v>
          </cell>
          <cell r="B196">
            <v>194</v>
          </cell>
          <cell r="C196" t="str">
            <v>E2</v>
          </cell>
          <cell r="D196">
            <v>1700</v>
          </cell>
          <cell r="E196">
            <v>2</v>
          </cell>
          <cell r="F196" t="str">
            <v>MAB</v>
          </cell>
          <cell r="H196">
            <v>5</v>
          </cell>
          <cell r="I196" t="str">
            <v>Cap de servei de paisatge urbà, promoció ambiental i medi ambient</v>
          </cell>
          <cell r="J196" t="str">
            <v>Enginyer/a Tècnic/a</v>
          </cell>
          <cell r="K196" t="str">
            <v>AE</v>
          </cell>
          <cell r="N196">
            <v>148</v>
          </cell>
          <cell r="O196" t="str">
            <v>Mompin Valeri, Josep</v>
          </cell>
          <cell r="Q196" t="str">
            <v>FC</v>
          </cell>
          <cell r="R196" t="str">
            <v>A2</v>
          </cell>
          <cell r="S196">
            <v>30</v>
          </cell>
          <cell r="T196" t="str">
            <v>19.1</v>
          </cell>
          <cell r="U196" t="str">
            <v>J1,J11</v>
          </cell>
          <cell r="V196">
            <v>12906.52</v>
          </cell>
          <cell r="W196">
            <v>13562.5</v>
          </cell>
          <cell r="X196">
            <v>22171.61</v>
          </cell>
          <cell r="AH196">
            <v>48640.630000000005</v>
          </cell>
          <cell r="AI196">
            <v>12906.52</v>
          </cell>
          <cell r="AJ196">
            <v>13562.5</v>
          </cell>
          <cell r="AK196">
            <v>22592.355</v>
          </cell>
        </row>
        <row r="197">
          <cell r="A197">
            <v>27</v>
          </cell>
          <cell r="B197">
            <v>195</v>
          </cell>
          <cell r="C197" t="str">
            <v>E2</v>
          </cell>
          <cell r="D197">
            <v>1791</v>
          </cell>
          <cell r="E197">
            <v>2</v>
          </cell>
          <cell r="F197" t="str">
            <v>MAB</v>
          </cell>
          <cell r="G197" t="str">
            <v>1</v>
          </cell>
          <cell r="H197">
            <v>27</v>
          </cell>
          <cell r="I197" t="str">
            <v>Cap Secció Qualitat Urbana</v>
          </cell>
          <cell r="J197" t="str">
            <v>Arquitecte/a Tècnic/a</v>
          </cell>
          <cell r="K197" t="str">
            <v>AE</v>
          </cell>
          <cell r="N197">
            <v>258</v>
          </cell>
          <cell r="O197" t="str">
            <v>Rodríguez Vilaró, M.Àngels</v>
          </cell>
          <cell r="Q197" t="str">
            <v>FC</v>
          </cell>
          <cell r="R197" t="str">
            <v>A2</v>
          </cell>
          <cell r="S197">
            <v>26</v>
          </cell>
          <cell r="T197" t="str">
            <v>17.5</v>
          </cell>
          <cell r="U197" t="str">
            <v>J1,J9</v>
          </cell>
          <cell r="V197">
            <v>12906.52</v>
          </cell>
          <cell r="W197">
            <v>9774.800000000001</v>
          </cell>
          <cell r="X197">
            <v>15136.653333333334</v>
          </cell>
          <cell r="Y197">
            <v>0</v>
          </cell>
          <cell r="AF197">
            <v>1890.898666666667</v>
          </cell>
          <cell r="AH197">
            <v>37817.973333333335</v>
          </cell>
          <cell r="AI197">
            <v>12906.52</v>
          </cell>
          <cell r="AJ197">
            <v>9774.800000000001</v>
          </cell>
          <cell r="AK197">
            <v>15222.33</v>
          </cell>
        </row>
        <row r="198">
          <cell r="A198">
            <v>368</v>
          </cell>
          <cell r="B198">
            <v>196</v>
          </cell>
          <cell r="C198" t="str">
            <v>E2</v>
          </cell>
          <cell r="D198">
            <v>1791</v>
          </cell>
          <cell r="E198">
            <v>2</v>
          </cell>
          <cell r="F198" t="str">
            <v>MAB</v>
          </cell>
          <cell r="G198" t="str">
            <v>11</v>
          </cell>
          <cell r="H198">
            <v>368</v>
          </cell>
          <cell r="I198" t="str">
            <v>Tècnic/a de Serveis</v>
          </cell>
          <cell r="J198" t="str">
            <v>Arquitecte/a Tècnic/a</v>
          </cell>
          <cell r="K198" t="str">
            <v>AE</v>
          </cell>
          <cell r="N198">
            <v>68</v>
          </cell>
          <cell r="O198" t="str">
            <v>Ramirez Parrilla, José</v>
          </cell>
          <cell r="Q198" t="str">
            <v>FC</v>
          </cell>
          <cell r="R198" t="str">
            <v>A2</v>
          </cell>
          <cell r="S198">
            <v>24</v>
          </cell>
          <cell r="T198" t="str">
            <v>13.1</v>
          </cell>
          <cell r="U198" t="str">
            <v>J1</v>
          </cell>
          <cell r="V198">
            <v>12906.52</v>
          </cell>
          <cell r="W198">
            <v>8160.879999999999</v>
          </cell>
          <cell r="X198">
            <v>11644.22</v>
          </cell>
          <cell r="AH198">
            <v>32711.620000000003</v>
          </cell>
          <cell r="AI198">
            <v>12906.52</v>
          </cell>
          <cell r="AJ198">
            <v>8160.879999999999</v>
          </cell>
          <cell r="AK198">
            <v>11644.22</v>
          </cell>
        </row>
        <row r="199">
          <cell r="A199">
            <v>67</v>
          </cell>
          <cell r="B199">
            <v>197</v>
          </cell>
          <cell r="C199" t="str">
            <v>E2</v>
          </cell>
          <cell r="D199">
            <v>1791</v>
          </cell>
          <cell r="E199">
            <v>2</v>
          </cell>
          <cell r="F199" t="str">
            <v>MAB</v>
          </cell>
          <cell r="G199" t="str">
            <v>12</v>
          </cell>
          <cell r="H199">
            <v>67</v>
          </cell>
          <cell r="I199" t="str">
            <v>Tècnic/a Auxiliar Manteniment Edificis Institucionals</v>
          </cell>
          <cell r="J199" t="str">
            <v>Encarregat/ada Mant. Casa Vila</v>
          </cell>
          <cell r="K199" t="str">
            <v>AE</v>
          </cell>
          <cell r="N199">
            <v>389</v>
          </cell>
          <cell r="O199" t="str">
            <v>Salinas Bartalot Joan</v>
          </cell>
          <cell r="Q199" t="str">
            <v>FC</v>
          </cell>
          <cell r="R199" t="str">
            <v>C1</v>
          </cell>
          <cell r="S199">
            <v>22</v>
          </cell>
          <cell r="T199" t="str">
            <v>10.2</v>
          </cell>
          <cell r="U199" t="str">
            <v>J1,J10</v>
          </cell>
          <cell r="V199">
            <v>9884.84</v>
          </cell>
          <cell r="W199">
            <v>7137.759999999999</v>
          </cell>
          <cell r="X199">
            <v>13577.2</v>
          </cell>
          <cell r="Y199">
            <v>0</v>
          </cell>
          <cell r="AG199">
            <v>3059.98</v>
          </cell>
          <cell r="AH199">
            <v>30599.8</v>
          </cell>
          <cell r="AI199">
            <v>9884.84</v>
          </cell>
          <cell r="AJ199">
            <v>7137.759999999999</v>
          </cell>
          <cell r="AK199">
            <v>13577.2</v>
          </cell>
        </row>
        <row r="200">
          <cell r="A200">
            <v>90</v>
          </cell>
          <cell r="B200">
            <v>198</v>
          </cell>
          <cell r="C200" t="str">
            <v>E2</v>
          </cell>
          <cell r="D200">
            <v>1551</v>
          </cell>
          <cell r="E200">
            <v>2</v>
          </cell>
          <cell r="F200" t="str">
            <v>MAB</v>
          </cell>
          <cell r="G200" t="str">
            <v>13</v>
          </cell>
          <cell r="H200">
            <v>90</v>
          </cell>
          <cell r="I200" t="str">
            <v>Arquitecte/a Tècnic/a</v>
          </cell>
          <cell r="J200" t="str">
            <v>Arquitecte/a Tècnic/a</v>
          </cell>
          <cell r="K200" t="str">
            <v>AE</v>
          </cell>
          <cell r="N200">
            <v>424</v>
          </cell>
          <cell r="O200" t="str">
            <v>Rabal Valero, Xavier</v>
          </cell>
          <cell r="Q200" t="str">
            <v>FC</v>
          </cell>
          <cell r="R200" t="str">
            <v>A2</v>
          </cell>
          <cell r="S200">
            <v>22</v>
          </cell>
          <cell r="T200" t="str">
            <v>13.3</v>
          </cell>
          <cell r="U200" t="str">
            <v>J1</v>
          </cell>
          <cell r="V200">
            <v>12906.52</v>
          </cell>
          <cell r="W200">
            <v>7137.759999999999</v>
          </cell>
          <cell r="X200">
            <v>10484.046666666667</v>
          </cell>
          <cell r="AH200">
            <v>30528.326666666668</v>
          </cell>
          <cell r="AI200">
            <v>12906.52</v>
          </cell>
          <cell r="AJ200">
            <v>7137.759999999999</v>
          </cell>
          <cell r="AK200">
            <v>10642.74</v>
          </cell>
        </row>
        <row r="201">
          <cell r="A201">
            <v>212</v>
          </cell>
          <cell r="B201">
            <v>199</v>
          </cell>
          <cell r="C201" t="str">
            <v>E2</v>
          </cell>
          <cell r="D201">
            <v>1551</v>
          </cell>
          <cell r="E201">
            <v>2</v>
          </cell>
          <cell r="F201" t="str">
            <v>MAB</v>
          </cell>
          <cell r="G201" t="str">
            <v>13</v>
          </cell>
          <cell r="H201">
            <v>212</v>
          </cell>
          <cell r="I201" t="str">
            <v>Cap Colla Obres</v>
          </cell>
          <cell r="J201" t="str">
            <v>Oficial/a Obres</v>
          </cell>
          <cell r="K201" t="str">
            <v>AE</v>
          </cell>
          <cell r="N201">
            <v>67</v>
          </cell>
          <cell r="O201" t="str">
            <v>Alvarez Fernandez José Luis</v>
          </cell>
          <cell r="Q201" t="str">
            <v>FCI</v>
          </cell>
          <cell r="R201" t="str">
            <v>C2</v>
          </cell>
          <cell r="S201">
            <v>18</v>
          </cell>
          <cell r="T201" t="str">
            <v>6b</v>
          </cell>
          <cell r="U201" t="str">
            <v>J1</v>
          </cell>
          <cell r="V201">
            <v>8378.58</v>
          </cell>
          <cell r="W201">
            <v>5527.06</v>
          </cell>
          <cell r="X201">
            <v>12496.836666666668</v>
          </cell>
          <cell r="AH201">
            <v>26402.47666666667</v>
          </cell>
          <cell r="AI201">
            <v>8378.58</v>
          </cell>
          <cell r="AJ201">
            <v>5527.06</v>
          </cell>
          <cell r="AK201">
            <v>13106.195000000002</v>
          </cell>
        </row>
        <row r="202">
          <cell r="A202">
            <v>213</v>
          </cell>
          <cell r="B202">
            <v>200</v>
          </cell>
          <cell r="C202" t="str">
            <v>E2</v>
          </cell>
          <cell r="D202">
            <v>1551</v>
          </cell>
          <cell r="E202">
            <v>2</v>
          </cell>
          <cell r="F202" t="str">
            <v>MAB</v>
          </cell>
          <cell r="G202" t="str">
            <v>13</v>
          </cell>
          <cell r="H202">
            <v>213</v>
          </cell>
          <cell r="I202" t="str">
            <v>Cap Colla Obres</v>
          </cell>
          <cell r="J202" t="str">
            <v>Oficial/a Obres</v>
          </cell>
          <cell r="K202" t="str">
            <v>AE</v>
          </cell>
          <cell r="O202" t="str">
            <v>Vacant</v>
          </cell>
          <cell r="P202" t="str">
            <v>Vacant</v>
          </cell>
          <cell r="Q202" t="str">
            <v>FC</v>
          </cell>
          <cell r="R202" t="str">
            <v>C2</v>
          </cell>
          <cell r="S202">
            <v>18</v>
          </cell>
          <cell r="T202" t="str">
            <v>6b</v>
          </cell>
          <cell r="U202" t="str">
            <v>J1</v>
          </cell>
          <cell r="V202">
            <v>8378.58</v>
          </cell>
          <cell r="W202">
            <v>5527.06</v>
          </cell>
          <cell r="X202">
            <v>12496.836666666668</v>
          </cell>
          <cell r="AH202">
            <v>26402.47666666667</v>
          </cell>
          <cell r="AI202">
            <v>8378.58</v>
          </cell>
          <cell r="AJ202">
            <v>5527.06</v>
          </cell>
          <cell r="AK202">
            <v>13106.195000000002</v>
          </cell>
        </row>
        <row r="203">
          <cell r="A203">
            <v>214</v>
          </cell>
          <cell r="B203">
            <v>201</v>
          </cell>
          <cell r="C203" t="str">
            <v>E2</v>
          </cell>
          <cell r="D203">
            <v>1551</v>
          </cell>
          <cell r="E203">
            <v>2</v>
          </cell>
          <cell r="F203" t="str">
            <v>MAB</v>
          </cell>
          <cell r="G203" t="str">
            <v>13</v>
          </cell>
          <cell r="H203">
            <v>214</v>
          </cell>
          <cell r="I203" t="str">
            <v>Cap Colla Tallers</v>
          </cell>
          <cell r="J203" t="str">
            <v>Oficial/a Tallers</v>
          </cell>
          <cell r="K203" t="str">
            <v>AE</v>
          </cell>
          <cell r="N203">
            <v>109</v>
          </cell>
          <cell r="O203" t="str">
            <v>Briz Fernandez Eusebio</v>
          </cell>
          <cell r="Q203" t="str">
            <v>FC</v>
          </cell>
          <cell r="R203" t="str">
            <v>C2</v>
          </cell>
          <cell r="S203">
            <v>18</v>
          </cell>
          <cell r="T203" t="str">
            <v>6b</v>
          </cell>
          <cell r="U203" t="str">
            <v>J1</v>
          </cell>
          <cell r="V203">
            <v>8378.58</v>
          </cell>
          <cell r="W203">
            <v>5527.06</v>
          </cell>
          <cell r="X203">
            <v>12496.836666666668</v>
          </cell>
          <cell r="AH203">
            <v>26402.47666666667</v>
          </cell>
          <cell r="AI203">
            <v>8378.58</v>
          </cell>
          <cell r="AJ203">
            <v>5527.06</v>
          </cell>
          <cell r="AK203">
            <v>13106.195000000002</v>
          </cell>
        </row>
        <row r="204">
          <cell r="A204">
            <v>249</v>
          </cell>
          <cell r="B204">
            <v>202</v>
          </cell>
          <cell r="C204" t="str">
            <v>E2</v>
          </cell>
          <cell r="D204">
            <v>1551</v>
          </cell>
          <cell r="E204">
            <v>2</v>
          </cell>
          <cell r="F204" t="str">
            <v>MAB</v>
          </cell>
          <cell r="G204" t="str">
            <v>13</v>
          </cell>
          <cell r="H204">
            <v>249</v>
          </cell>
          <cell r="I204" t="str">
            <v>Oficial 1ª Obres</v>
          </cell>
          <cell r="J204" t="str">
            <v>Oficial/a Obres</v>
          </cell>
          <cell r="K204" t="str">
            <v>AE</v>
          </cell>
          <cell r="N204">
            <v>277</v>
          </cell>
          <cell r="O204" t="str">
            <v>Calderón Valls Francisco</v>
          </cell>
          <cell r="Q204" t="str">
            <v>FC</v>
          </cell>
          <cell r="R204" t="str">
            <v>C2</v>
          </cell>
          <cell r="S204">
            <v>16</v>
          </cell>
          <cell r="T204" t="str">
            <v>5b.1</v>
          </cell>
          <cell r="U204" t="str">
            <v>J1</v>
          </cell>
          <cell r="V204">
            <v>8378.58</v>
          </cell>
          <cell r="W204">
            <v>4899.02</v>
          </cell>
          <cell r="X204">
            <v>9907.506666666666</v>
          </cell>
          <cell r="AH204">
            <v>23185.106666666667</v>
          </cell>
          <cell r="AI204">
            <v>8378.58</v>
          </cell>
          <cell r="AJ204">
            <v>4899.02</v>
          </cell>
          <cell r="AK204">
            <v>10422.42</v>
          </cell>
        </row>
        <row r="205">
          <cell r="A205">
            <v>250</v>
          </cell>
          <cell r="B205">
            <v>203</v>
          </cell>
          <cell r="C205" t="str">
            <v>E2</v>
          </cell>
          <cell r="D205">
            <v>1551</v>
          </cell>
          <cell r="E205">
            <v>2</v>
          </cell>
          <cell r="F205" t="str">
            <v>MAB</v>
          </cell>
          <cell r="G205" t="str">
            <v>13</v>
          </cell>
          <cell r="H205">
            <v>250</v>
          </cell>
          <cell r="I205" t="str">
            <v>Oficial 1ª Obres</v>
          </cell>
          <cell r="J205" t="str">
            <v>Oficial/a Obres</v>
          </cell>
          <cell r="K205" t="str">
            <v>AE</v>
          </cell>
          <cell r="N205">
            <v>168</v>
          </cell>
          <cell r="O205" t="str">
            <v>Rastrojo Carrasco Julian</v>
          </cell>
          <cell r="Q205" t="str">
            <v>FC</v>
          </cell>
          <cell r="R205" t="str">
            <v>C2</v>
          </cell>
          <cell r="S205">
            <v>16</v>
          </cell>
          <cell r="T205" t="str">
            <v>5b.1</v>
          </cell>
          <cell r="U205" t="str">
            <v>J1</v>
          </cell>
          <cell r="V205">
            <v>8378.58</v>
          </cell>
          <cell r="W205">
            <v>4899.02</v>
          </cell>
          <cell r="X205">
            <v>9907.506666666666</v>
          </cell>
          <cell r="AH205">
            <v>23185.106666666667</v>
          </cell>
          <cell r="AI205">
            <v>8378.58</v>
          </cell>
          <cell r="AJ205">
            <v>4899.02</v>
          </cell>
          <cell r="AK205">
            <v>10422.42</v>
          </cell>
        </row>
        <row r="206">
          <cell r="A206">
            <v>251</v>
          </cell>
          <cell r="B206">
            <v>204</v>
          </cell>
          <cell r="C206" t="str">
            <v>E2</v>
          </cell>
          <cell r="D206">
            <v>1551</v>
          </cell>
          <cell r="E206">
            <v>2</v>
          </cell>
          <cell r="F206" t="str">
            <v>MAB</v>
          </cell>
          <cell r="G206" t="str">
            <v>13</v>
          </cell>
          <cell r="H206">
            <v>251</v>
          </cell>
          <cell r="I206" t="str">
            <v>Oficial 1ª Obres</v>
          </cell>
          <cell r="J206" t="str">
            <v>Oficial/a Obres</v>
          </cell>
          <cell r="K206" t="str">
            <v>AE</v>
          </cell>
          <cell r="N206">
            <v>276</v>
          </cell>
          <cell r="O206" t="str">
            <v>Sanchez de la Corte Quintin</v>
          </cell>
          <cell r="Q206" t="str">
            <v>FC</v>
          </cell>
          <cell r="R206" t="str">
            <v>C2</v>
          </cell>
          <cell r="S206">
            <v>16</v>
          </cell>
          <cell r="T206" t="str">
            <v>5b.1</v>
          </cell>
          <cell r="U206" t="str">
            <v>J1</v>
          </cell>
          <cell r="V206">
            <v>8378.58</v>
          </cell>
          <cell r="W206">
            <v>4899.02</v>
          </cell>
          <cell r="X206">
            <v>9907.506666666666</v>
          </cell>
          <cell r="AH206">
            <v>23185.106666666667</v>
          </cell>
          <cell r="AI206">
            <v>8378.58</v>
          </cell>
          <cell r="AJ206">
            <v>4899.02</v>
          </cell>
          <cell r="AK206">
            <v>10422.42</v>
          </cell>
        </row>
        <row r="207">
          <cell r="A207">
            <v>252</v>
          </cell>
          <cell r="B207">
            <v>205</v>
          </cell>
          <cell r="C207" t="str">
            <v>E2</v>
          </cell>
          <cell r="D207">
            <v>1551</v>
          </cell>
          <cell r="E207">
            <v>2</v>
          </cell>
          <cell r="F207" t="str">
            <v>MAB</v>
          </cell>
          <cell r="G207" t="str">
            <v>13</v>
          </cell>
          <cell r="H207">
            <v>252</v>
          </cell>
          <cell r="I207" t="str">
            <v>Oficial 1ª Obres</v>
          </cell>
          <cell r="J207" t="str">
            <v>Oficial/a Obres</v>
          </cell>
          <cell r="K207" t="str">
            <v>AE</v>
          </cell>
          <cell r="N207">
            <v>294</v>
          </cell>
          <cell r="O207" t="str">
            <v>Jimenez Requena Ismael</v>
          </cell>
          <cell r="Q207" t="str">
            <v>FC</v>
          </cell>
          <cell r="R207" t="str">
            <v>C2</v>
          </cell>
          <cell r="S207">
            <v>16</v>
          </cell>
          <cell r="T207" t="str">
            <v>5b.1</v>
          </cell>
          <cell r="U207" t="str">
            <v>J1</v>
          </cell>
          <cell r="V207">
            <v>8378.58</v>
          </cell>
          <cell r="W207">
            <v>4899.02</v>
          </cell>
          <cell r="X207">
            <v>9907.506666666666</v>
          </cell>
          <cell r="AH207">
            <v>23185.106666666667</v>
          </cell>
          <cell r="AI207">
            <v>8378.58</v>
          </cell>
          <cell r="AJ207">
            <v>4899.02</v>
          </cell>
          <cell r="AK207">
            <v>10422.42</v>
          </cell>
        </row>
        <row r="208">
          <cell r="A208">
            <v>253</v>
          </cell>
          <cell r="B208">
            <v>206</v>
          </cell>
          <cell r="C208" t="str">
            <v>E2</v>
          </cell>
          <cell r="D208">
            <v>1551</v>
          </cell>
          <cell r="E208">
            <v>2</v>
          </cell>
          <cell r="F208" t="str">
            <v>MAB</v>
          </cell>
          <cell r="G208" t="str">
            <v>13</v>
          </cell>
          <cell r="H208">
            <v>253</v>
          </cell>
          <cell r="I208" t="str">
            <v>Oficial 1ª Tallers (Pintor/a)</v>
          </cell>
          <cell r="J208" t="str">
            <v>Oficial/a Pintor/a</v>
          </cell>
          <cell r="K208" t="str">
            <v>AE</v>
          </cell>
          <cell r="N208">
            <v>295</v>
          </cell>
          <cell r="O208" t="str">
            <v>Adrobau Pérez Miquel</v>
          </cell>
          <cell r="P208" t="str">
            <v>Vacant</v>
          </cell>
          <cell r="Q208" t="str">
            <v>FC</v>
          </cell>
          <cell r="R208" t="str">
            <v>C2</v>
          </cell>
          <cell r="S208">
            <v>16</v>
          </cell>
          <cell r="T208" t="str">
            <v>5b.1</v>
          </cell>
          <cell r="U208" t="str">
            <v>J1</v>
          </cell>
          <cell r="V208">
            <v>8378.58</v>
          </cell>
          <cell r="W208">
            <v>4899.02</v>
          </cell>
          <cell r="X208">
            <v>9907.506666666666</v>
          </cell>
          <cell r="AH208">
            <v>23185.106666666667</v>
          </cell>
          <cell r="AI208">
            <v>8378.58</v>
          </cell>
          <cell r="AJ208">
            <v>4899.02</v>
          </cell>
          <cell r="AK208">
            <v>10422.42</v>
          </cell>
        </row>
        <row r="209">
          <cell r="A209">
            <v>254</v>
          </cell>
          <cell r="B209">
            <v>207</v>
          </cell>
          <cell r="C209" t="str">
            <v>E2</v>
          </cell>
          <cell r="D209">
            <v>1551</v>
          </cell>
          <cell r="E209">
            <v>2</v>
          </cell>
          <cell r="F209" t="str">
            <v>MAB</v>
          </cell>
          <cell r="G209" t="str">
            <v>13</v>
          </cell>
          <cell r="H209">
            <v>254</v>
          </cell>
          <cell r="I209" t="str">
            <v>Oficial 1ª Tallers (Manyà)</v>
          </cell>
          <cell r="J209" t="str">
            <v>Oficial/a Manyà</v>
          </cell>
          <cell r="K209" t="str">
            <v>AE</v>
          </cell>
          <cell r="L209" t="str">
            <v>OPO10</v>
          </cell>
          <cell r="M209" t="str">
            <v>COLL</v>
          </cell>
          <cell r="N209">
            <v>441</v>
          </cell>
          <cell r="O209" t="str">
            <v>Garcia Martinez Lluis</v>
          </cell>
          <cell r="P209" t="str">
            <v>Vacant</v>
          </cell>
          <cell r="Q209" t="str">
            <v>FI</v>
          </cell>
          <cell r="R209" t="str">
            <v>C2</v>
          </cell>
          <cell r="S209">
            <v>16</v>
          </cell>
          <cell r="T209" t="str">
            <v>5b.1</v>
          </cell>
          <cell r="U209" t="str">
            <v>J1</v>
          </cell>
          <cell r="V209">
            <v>8378.58</v>
          </cell>
          <cell r="W209">
            <v>4899.02</v>
          </cell>
          <cell r="X209">
            <v>9907.506666666666</v>
          </cell>
          <cell r="AH209">
            <v>23185.106666666667</v>
          </cell>
          <cell r="AI209">
            <v>8378.58</v>
          </cell>
          <cell r="AJ209">
            <v>4899.02</v>
          </cell>
          <cell r="AK209">
            <v>10422.42</v>
          </cell>
        </row>
        <row r="210">
          <cell r="A210">
            <v>270</v>
          </cell>
          <cell r="B210">
            <v>208</v>
          </cell>
          <cell r="C210" t="str">
            <v>E2</v>
          </cell>
          <cell r="D210">
            <v>1551</v>
          </cell>
          <cell r="E210">
            <v>2</v>
          </cell>
          <cell r="F210" t="str">
            <v>MAB</v>
          </cell>
          <cell r="G210" t="str">
            <v>13</v>
          </cell>
          <cell r="H210">
            <v>270</v>
          </cell>
          <cell r="I210" t="str">
            <v>Conductor/a - Maquinista</v>
          </cell>
          <cell r="J210" t="str">
            <v>Conductor/a - Maquinista</v>
          </cell>
          <cell r="K210" t="str">
            <v>AE</v>
          </cell>
          <cell r="N210">
            <v>107</v>
          </cell>
          <cell r="O210" t="str">
            <v>Fuentes Ortiz Antonio</v>
          </cell>
          <cell r="Q210" t="str">
            <v>FC</v>
          </cell>
          <cell r="R210" t="str">
            <v>C2</v>
          </cell>
          <cell r="S210">
            <v>16</v>
          </cell>
          <cell r="T210" t="str">
            <v>5b.2</v>
          </cell>
          <cell r="U210" t="str">
            <v>J1</v>
          </cell>
          <cell r="V210">
            <v>8378.58</v>
          </cell>
          <cell r="W210">
            <v>4899.02</v>
          </cell>
          <cell r="X210">
            <v>8952.706666666667</v>
          </cell>
          <cell r="AH210">
            <v>22230.306666666667</v>
          </cell>
          <cell r="AI210">
            <v>8378.58</v>
          </cell>
          <cell r="AJ210">
            <v>4899.02</v>
          </cell>
          <cell r="AK210">
            <v>9706.32</v>
          </cell>
        </row>
        <row r="211">
          <cell r="A211">
            <v>310</v>
          </cell>
          <cell r="B211">
            <v>209</v>
          </cell>
          <cell r="C211" t="str">
            <v>E2</v>
          </cell>
          <cell r="D211">
            <v>1551</v>
          </cell>
          <cell r="E211">
            <v>2</v>
          </cell>
          <cell r="F211" t="str">
            <v>MAB</v>
          </cell>
          <cell r="G211" t="str">
            <v>13</v>
          </cell>
          <cell r="H211">
            <v>310</v>
          </cell>
          <cell r="I211" t="str">
            <v>Ajudant Obres</v>
          </cell>
          <cell r="J211" t="str">
            <v>Ajudant Obres</v>
          </cell>
          <cell r="K211" t="str">
            <v>AE</v>
          </cell>
          <cell r="L211" t="str">
            <v>OPO10</v>
          </cell>
          <cell r="M211" t="str">
            <v>COLL</v>
          </cell>
          <cell r="N211">
            <v>426</v>
          </cell>
          <cell r="O211" t="str">
            <v>Aguilera de la Hoz Gonzalo</v>
          </cell>
          <cell r="P211" t="str">
            <v>Vacant</v>
          </cell>
          <cell r="Q211" t="str">
            <v>FI</v>
          </cell>
          <cell r="R211" t="str">
            <v>AP</v>
          </cell>
          <cell r="S211">
            <v>15</v>
          </cell>
          <cell r="T211" t="str">
            <v>3b</v>
          </cell>
          <cell r="U211" t="str">
            <v>J1</v>
          </cell>
          <cell r="V211">
            <v>7678.58</v>
          </cell>
          <cell r="W211">
            <v>4584.16</v>
          </cell>
          <cell r="X211">
            <v>6236.423333333333</v>
          </cell>
          <cell r="AH211">
            <v>18499.163333333334</v>
          </cell>
          <cell r="AI211">
            <v>7678.58</v>
          </cell>
          <cell r="AJ211">
            <v>4584.16</v>
          </cell>
          <cell r="AK211">
            <v>6526.844999999999</v>
          </cell>
        </row>
        <row r="212">
          <cell r="A212">
            <v>311</v>
          </cell>
          <cell r="B212">
            <v>210</v>
          </cell>
          <cell r="C212" t="str">
            <v>E2</v>
          </cell>
          <cell r="D212">
            <v>1551</v>
          </cell>
          <cell r="E212">
            <v>2</v>
          </cell>
          <cell r="F212" t="str">
            <v>MAB</v>
          </cell>
          <cell r="G212" t="str">
            <v>13</v>
          </cell>
          <cell r="H212">
            <v>311</v>
          </cell>
          <cell r="I212" t="str">
            <v>Ajudant Obres</v>
          </cell>
          <cell r="J212" t="str">
            <v>Ajudant Obres</v>
          </cell>
          <cell r="K212" t="str">
            <v>AE</v>
          </cell>
          <cell r="L212" t="str">
            <v>OPO12</v>
          </cell>
          <cell r="M212" t="str">
            <v>COLL</v>
          </cell>
          <cell r="N212">
            <v>518</v>
          </cell>
          <cell r="O212" t="str">
            <v>Batet Casanella M.Angela</v>
          </cell>
          <cell r="P212" t="str">
            <v>Vacant</v>
          </cell>
          <cell r="Q212" t="str">
            <v>FI</v>
          </cell>
          <cell r="R212" t="str">
            <v>AP</v>
          </cell>
          <cell r="S212">
            <v>15</v>
          </cell>
          <cell r="T212" t="str">
            <v>3b</v>
          </cell>
          <cell r="U212" t="str">
            <v>J1</v>
          </cell>
          <cell r="V212">
            <v>7678.58</v>
          </cell>
          <cell r="W212">
            <v>4584.16</v>
          </cell>
          <cell r="X212">
            <v>6236.423333333333</v>
          </cell>
          <cell r="AH212">
            <v>18499.163333333334</v>
          </cell>
          <cell r="AI212">
            <v>7678.58</v>
          </cell>
          <cell r="AJ212">
            <v>4584.16</v>
          </cell>
          <cell r="AK212">
            <v>6526.844999999999</v>
          </cell>
        </row>
        <row r="213">
          <cell r="A213">
            <v>312</v>
          </cell>
          <cell r="B213">
            <v>211</v>
          </cell>
          <cell r="C213" t="str">
            <v>E2</v>
          </cell>
          <cell r="D213">
            <v>1551</v>
          </cell>
          <cell r="E213">
            <v>2</v>
          </cell>
          <cell r="F213" t="str">
            <v>MAB</v>
          </cell>
          <cell r="G213" t="str">
            <v>13</v>
          </cell>
          <cell r="H213">
            <v>312</v>
          </cell>
          <cell r="I213" t="str">
            <v>Ajudant Obres</v>
          </cell>
          <cell r="J213" t="str">
            <v>Ajudant Obres</v>
          </cell>
          <cell r="K213" t="str">
            <v>AE</v>
          </cell>
          <cell r="L213" t="str">
            <v>OPO10</v>
          </cell>
          <cell r="M213" t="str">
            <v>COLL</v>
          </cell>
          <cell r="N213">
            <v>412</v>
          </cell>
          <cell r="O213" t="str">
            <v>Comas Tesifon Josep</v>
          </cell>
          <cell r="P213" t="str">
            <v>Vacant</v>
          </cell>
          <cell r="Q213" t="str">
            <v>FI</v>
          </cell>
          <cell r="R213" t="str">
            <v>AP</v>
          </cell>
          <cell r="S213">
            <v>15</v>
          </cell>
          <cell r="T213" t="str">
            <v>3b</v>
          </cell>
          <cell r="U213" t="str">
            <v>J1</v>
          </cell>
          <cell r="V213">
            <v>7678.58</v>
          </cell>
          <cell r="W213">
            <v>4584.16</v>
          </cell>
          <cell r="X213">
            <v>6236.423333333333</v>
          </cell>
          <cell r="AH213">
            <v>18499.163333333334</v>
          </cell>
          <cell r="AI213">
            <v>7678.58</v>
          </cell>
          <cell r="AJ213">
            <v>4584.16</v>
          </cell>
          <cell r="AK213">
            <v>6526.844999999999</v>
          </cell>
        </row>
        <row r="214">
          <cell r="A214">
            <v>313</v>
          </cell>
          <cell r="B214">
            <v>212</v>
          </cell>
          <cell r="C214" t="str">
            <v>E2</v>
          </cell>
          <cell r="D214">
            <v>1551</v>
          </cell>
          <cell r="E214">
            <v>2</v>
          </cell>
          <cell r="F214" t="str">
            <v>MAB</v>
          </cell>
          <cell r="G214" t="str">
            <v>13</v>
          </cell>
          <cell r="H214">
            <v>313</v>
          </cell>
          <cell r="I214" t="str">
            <v>Ajudant Obres</v>
          </cell>
          <cell r="J214" t="str">
            <v>Ajudant Obres</v>
          </cell>
          <cell r="K214" t="str">
            <v>AE</v>
          </cell>
          <cell r="L214" t="str">
            <v>OPO10</v>
          </cell>
          <cell r="M214" t="str">
            <v>COLL</v>
          </cell>
          <cell r="N214">
            <v>459</v>
          </cell>
          <cell r="O214" t="str">
            <v>García Anglada Daniel</v>
          </cell>
          <cell r="P214" t="str">
            <v>Vacant</v>
          </cell>
          <cell r="Q214" t="str">
            <v>FI</v>
          </cell>
          <cell r="R214" t="str">
            <v>AP</v>
          </cell>
          <cell r="S214">
            <v>15</v>
          </cell>
          <cell r="T214" t="str">
            <v>3b</v>
          </cell>
          <cell r="U214" t="str">
            <v>J1</v>
          </cell>
          <cell r="V214">
            <v>7678.58</v>
          </cell>
          <cell r="W214">
            <v>4584.16</v>
          </cell>
          <cell r="X214">
            <v>6236.423333333333</v>
          </cell>
          <cell r="AH214">
            <v>18499.163333333334</v>
          </cell>
          <cell r="AI214">
            <v>7678.58</v>
          </cell>
          <cell r="AJ214">
            <v>4584.16</v>
          </cell>
          <cell r="AK214">
            <v>6526.844999999999</v>
          </cell>
        </row>
        <row r="215">
          <cell r="A215">
            <v>314</v>
          </cell>
          <cell r="B215">
            <v>213</v>
          </cell>
          <cell r="C215" t="str">
            <v>E2</v>
          </cell>
          <cell r="D215">
            <v>1551</v>
          </cell>
          <cell r="E215">
            <v>2</v>
          </cell>
          <cell r="F215" t="str">
            <v>MAB</v>
          </cell>
          <cell r="G215" t="str">
            <v>13</v>
          </cell>
          <cell r="H215">
            <v>314</v>
          </cell>
          <cell r="I215" t="str">
            <v>Ajudant Obres</v>
          </cell>
          <cell r="J215" t="str">
            <v>Ajudant Obres</v>
          </cell>
          <cell r="K215" t="str">
            <v>AE</v>
          </cell>
          <cell r="L215" t="str">
            <v>OPO10</v>
          </cell>
          <cell r="M215" t="str">
            <v>COLL</v>
          </cell>
          <cell r="N215">
            <v>442</v>
          </cell>
          <cell r="O215" t="str">
            <v>Jara Torres Dionisio</v>
          </cell>
          <cell r="P215" t="str">
            <v>Vacant</v>
          </cell>
          <cell r="Q215" t="str">
            <v>FI</v>
          </cell>
          <cell r="R215" t="str">
            <v>AP</v>
          </cell>
          <cell r="S215">
            <v>15</v>
          </cell>
          <cell r="T215" t="str">
            <v>3b</v>
          </cell>
          <cell r="U215" t="str">
            <v>J1</v>
          </cell>
          <cell r="V215">
            <v>7678.58</v>
          </cell>
          <cell r="W215">
            <v>4584.16</v>
          </cell>
          <cell r="X215">
            <v>6236.423333333333</v>
          </cell>
          <cell r="AH215">
            <v>18499.163333333334</v>
          </cell>
          <cell r="AI215">
            <v>7678.58</v>
          </cell>
          <cell r="AJ215">
            <v>4584.16</v>
          </cell>
          <cell r="AK215">
            <v>6526.844999999999</v>
          </cell>
        </row>
        <row r="216">
          <cell r="A216">
            <v>315</v>
          </cell>
          <cell r="B216">
            <v>214</v>
          </cell>
          <cell r="C216" t="str">
            <v>E2</v>
          </cell>
          <cell r="D216">
            <v>1551</v>
          </cell>
          <cell r="E216">
            <v>2</v>
          </cell>
          <cell r="F216" t="str">
            <v>MAB</v>
          </cell>
          <cell r="G216" t="str">
            <v>13</v>
          </cell>
          <cell r="H216">
            <v>315</v>
          </cell>
          <cell r="I216" t="str">
            <v>Ajudant Obres</v>
          </cell>
          <cell r="J216" t="str">
            <v>Ajudant Obres</v>
          </cell>
          <cell r="K216" t="str">
            <v>AE</v>
          </cell>
          <cell r="O216" t="str">
            <v>Vacant</v>
          </cell>
          <cell r="P216" t="str">
            <v>Vacant</v>
          </cell>
          <cell r="Q216" t="str">
            <v>FC</v>
          </cell>
          <cell r="R216" t="str">
            <v>AP</v>
          </cell>
          <cell r="S216">
            <v>15</v>
          </cell>
          <cell r="T216" t="str">
            <v>3b</v>
          </cell>
          <cell r="U216" t="str">
            <v>J1</v>
          </cell>
          <cell r="V216">
            <v>7678.58</v>
          </cell>
          <cell r="W216">
            <v>4584.16</v>
          </cell>
          <cell r="X216">
            <v>6236.423333333333</v>
          </cell>
          <cell r="AH216">
            <v>18499.163333333334</v>
          </cell>
          <cell r="AI216">
            <v>7678.58</v>
          </cell>
          <cell r="AJ216">
            <v>4584.16</v>
          </cell>
          <cell r="AK216">
            <v>6526.844999999999</v>
          </cell>
        </row>
        <row r="217">
          <cell r="A217">
            <v>316</v>
          </cell>
          <cell r="B217">
            <v>215</v>
          </cell>
          <cell r="C217" t="str">
            <v>E2</v>
          </cell>
          <cell r="D217">
            <v>1551</v>
          </cell>
          <cell r="E217">
            <v>2</v>
          </cell>
          <cell r="F217" t="str">
            <v>MAB</v>
          </cell>
          <cell r="G217" t="str">
            <v>13</v>
          </cell>
          <cell r="H217">
            <v>316</v>
          </cell>
          <cell r="I217" t="str">
            <v>Ajudant/a Taller</v>
          </cell>
          <cell r="J217" t="str">
            <v>Ajudant Tallers</v>
          </cell>
          <cell r="K217" t="str">
            <v>AE</v>
          </cell>
          <cell r="N217">
            <v>460</v>
          </cell>
          <cell r="O217" t="str">
            <v>Martín Manrique Antonio</v>
          </cell>
          <cell r="P217" t="str">
            <v>Adrobau Pérez, Miquel</v>
          </cell>
          <cell r="Q217" t="str">
            <v>FI</v>
          </cell>
          <cell r="R217" t="str">
            <v>AP</v>
          </cell>
          <cell r="S217">
            <v>15</v>
          </cell>
          <cell r="T217" t="str">
            <v>3b</v>
          </cell>
          <cell r="U217" t="str">
            <v>J1</v>
          </cell>
          <cell r="V217">
            <v>7678.58</v>
          </cell>
          <cell r="W217">
            <v>4584.16</v>
          </cell>
          <cell r="X217">
            <v>6236.423333333333</v>
          </cell>
          <cell r="AH217">
            <v>18499.163333333334</v>
          </cell>
          <cell r="AI217">
            <v>7678.58</v>
          </cell>
          <cell r="AJ217">
            <v>4584.16</v>
          </cell>
          <cell r="AK217">
            <v>6526.844999999999</v>
          </cell>
        </row>
        <row r="218">
          <cell r="A218">
            <v>317</v>
          </cell>
          <cell r="B218">
            <v>216</v>
          </cell>
          <cell r="C218" t="str">
            <v>E2</v>
          </cell>
          <cell r="D218">
            <v>1551</v>
          </cell>
          <cell r="E218">
            <v>2</v>
          </cell>
          <cell r="F218" t="str">
            <v>MAB</v>
          </cell>
          <cell r="G218" t="str">
            <v>13</v>
          </cell>
          <cell r="H218">
            <v>317</v>
          </cell>
          <cell r="I218" t="str">
            <v>Ajudant/a Taller</v>
          </cell>
          <cell r="J218" t="str">
            <v>Ajudant Tallers</v>
          </cell>
          <cell r="K218" t="str">
            <v>AE</v>
          </cell>
          <cell r="N218">
            <v>358</v>
          </cell>
          <cell r="O218" t="str">
            <v>Ruiz Moreno Alberto</v>
          </cell>
          <cell r="Q218" t="str">
            <v>FC</v>
          </cell>
          <cell r="R218" t="str">
            <v>AP</v>
          </cell>
          <cell r="S218">
            <v>15</v>
          </cell>
          <cell r="T218" t="str">
            <v>3b</v>
          </cell>
          <cell r="U218" t="str">
            <v>J1</v>
          </cell>
          <cell r="V218">
            <v>7678.58</v>
          </cell>
          <cell r="W218">
            <v>4584.16</v>
          </cell>
          <cell r="X218">
            <v>6236.423333333333</v>
          </cell>
          <cell r="AH218">
            <v>18499.163333333334</v>
          </cell>
          <cell r="AI218">
            <v>7678.58</v>
          </cell>
          <cell r="AJ218">
            <v>4584.16</v>
          </cell>
          <cell r="AK218">
            <v>6526.844999999999</v>
          </cell>
        </row>
        <row r="219">
          <cell r="A219">
            <v>28</v>
          </cell>
          <cell r="B219">
            <v>217</v>
          </cell>
          <cell r="C219" t="str">
            <v>E2</v>
          </cell>
          <cell r="D219">
            <v>1720</v>
          </cell>
          <cell r="E219">
            <v>2</v>
          </cell>
          <cell r="F219" t="str">
            <v>MAB</v>
          </cell>
          <cell r="G219" t="str">
            <v>2</v>
          </cell>
          <cell r="H219">
            <v>28</v>
          </cell>
          <cell r="I219" t="str">
            <v>Cap Secció Qualitat Ambiental</v>
          </cell>
          <cell r="J219" t="str">
            <v>Arquitecte/a Tècnic/a</v>
          </cell>
          <cell r="K219" t="str">
            <v>AE</v>
          </cell>
          <cell r="N219">
            <v>136</v>
          </cell>
          <cell r="O219" t="str">
            <v>Salaverría Mendizábal, Claudio</v>
          </cell>
          <cell r="Q219" t="str">
            <v>FC</v>
          </cell>
          <cell r="R219" t="str">
            <v>A2</v>
          </cell>
          <cell r="S219">
            <v>26</v>
          </cell>
          <cell r="T219" t="str">
            <v>17.5</v>
          </cell>
          <cell r="U219" t="str">
            <v>J1,J9</v>
          </cell>
          <cell r="V219">
            <v>12906.52</v>
          </cell>
          <cell r="W219">
            <v>9774.800000000001</v>
          </cell>
          <cell r="X219">
            <v>15136.653333333334</v>
          </cell>
          <cell r="Y219">
            <v>0</v>
          </cell>
          <cell r="AF219">
            <v>1890.898666666667</v>
          </cell>
          <cell r="AH219">
            <v>37817.973333333335</v>
          </cell>
          <cell r="AI219">
            <v>12906.52</v>
          </cell>
          <cell r="AJ219">
            <v>9774.800000000001</v>
          </cell>
          <cell r="AK219">
            <v>15222.33</v>
          </cell>
        </row>
        <row r="220">
          <cell r="A220">
            <v>39</v>
          </cell>
          <cell r="B220">
            <v>218</v>
          </cell>
          <cell r="C220" t="str">
            <v>E2</v>
          </cell>
          <cell r="D220">
            <v>1710</v>
          </cell>
          <cell r="E220">
            <v>2</v>
          </cell>
          <cell r="F220" t="str">
            <v>MAB</v>
          </cell>
          <cell r="G220" t="str">
            <v>21</v>
          </cell>
          <cell r="H220">
            <v>39</v>
          </cell>
          <cell r="I220" t="str">
            <v>Cap Unitat Tècnica Parcs i Jardins</v>
          </cell>
          <cell r="J220" t="str">
            <v>Tècnic/a Jardineria</v>
          </cell>
          <cell r="K220" t="str">
            <v>AE</v>
          </cell>
          <cell r="N220">
            <v>350</v>
          </cell>
          <cell r="O220" t="str">
            <v>March Raurell Alexandre</v>
          </cell>
          <cell r="Q220" t="str">
            <v>FC</v>
          </cell>
          <cell r="R220" t="str">
            <v>A2</v>
          </cell>
          <cell r="S220">
            <v>24</v>
          </cell>
          <cell r="T220" t="str">
            <v>16.5</v>
          </cell>
          <cell r="U220" t="str">
            <v>J1</v>
          </cell>
          <cell r="V220">
            <v>12906.52</v>
          </cell>
          <cell r="W220">
            <v>8160.879999999999</v>
          </cell>
          <cell r="X220">
            <v>10739.676666666666</v>
          </cell>
          <cell r="AH220">
            <v>31807.076666666668</v>
          </cell>
          <cell r="AI220">
            <v>12906.52</v>
          </cell>
          <cell r="AJ220">
            <v>8160.879999999999</v>
          </cell>
          <cell r="AK220">
            <v>11377.095</v>
          </cell>
        </row>
        <row r="221">
          <cell r="A221">
            <v>215</v>
          </cell>
          <cell r="B221">
            <v>219</v>
          </cell>
          <cell r="C221" t="str">
            <v>E2</v>
          </cell>
          <cell r="D221">
            <v>1710</v>
          </cell>
          <cell r="E221">
            <v>2</v>
          </cell>
          <cell r="F221" t="str">
            <v>MAB</v>
          </cell>
          <cell r="G221" t="str">
            <v>21</v>
          </cell>
          <cell r="H221">
            <v>215</v>
          </cell>
          <cell r="I221" t="str">
            <v>Cap Colla Jardineria</v>
          </cell>
          <cell r="J221" t="str">
            <v>Oficial/a Jardineria</v>
          </cell>
          <cell r="K221" t="str">
            <v>AE</v>
          </cell>
          <cell r="N221">
            <v>82</v>
          </cell>
          <cell r="O221" t="str">
            <v>Contreras Sánchez, Torcuato</v>
          </cell>
          <cell r="Q221" t="str">
            <v>FC</v>
          </cell>
          <cell r="R221" t="str">
            <v>C2</v>
          </cell>
          <cell r="S221">
            <v>18</v>
          </cell>
          <cell r="T221" t="str">
            <v>6b</v>
          </cell>
          <cell r="U221" t="str">
            <v>J1</v>
          </cell>
          <cell r="V221">
            <v>8378.58</v>
          </cell>
          <cell r="W221">
            <v>5527.06</v>
          </cell>
          <cell r="X221">
            <v>12496.836666666668</v>
          </cell>
          <cell r="AH221">
            <v>26402.47666666667</v>
          </cell>
          <cell r="AI221">
            <v>8378.58</v>
          </cell>
          <cell r="AJ221">
            <v>5527.06</v>
          </cell>
          <cell r="AK221">
            <v>13106.195000000002</v>
          </cell>
        </row>
        <row r="222">
          <cell r="A222">
            <v>216</v>
          </cell>
          <cell r="B222">
            <v>220</v>
          </cell>
          <cell r="C222" t="str">
            <v>E2</v>
          </cell>
          <cell r="D222">
            <v>1710</v>
          </cell>
          <cell r="E222">
            <v>2</v>
          </cell>
          <cell r="F222" t="str">
            <v>MAB</v>
          </cell>
          <cell r="G222" t="str">
            <v>21</v>
          </cell>
          <cell r="H222">
            <v>216</v>
          </cell>
          <cell r="I222" t="str">
            <v>Cap Colla Jardineria</v>
          </cell>
          <cell r="J222" t="str">
            <v>Oficial/a Jardineria</v>
          </cell>
          <cell r="K222" t="str">
            <v>AE</v>
          </cell>
          <cell r="N222">
            <v>87</v>
          </cell>
          <cell r="O222" t="str">
            <v>Hermosa Gonzalez Ramón</v>
          </cell>
          <cell r="Q222" t="str">
            <v>FCI</v>
          </cell>
          <cell r="R222" t="str">
            <v>C2</v>
          </cell>
          <cell r="S222">
            <v>18</v>
          </cell>
          <cell r="T222" t="str">
            <v>6b</v>
          </cell>
          <cell r="U222" t="str">
            <v>J1</v>
          </cell>
          <cell r="V222">
            <v>8378.58</v>
          </cell>
          <cell r="W222">
            <v>5527.06</v>
          </cell>
          <cell r="X222">
            <v>12496.836666666668</v>
          </cell>
          <cell r="AH222">
            <v>26402.47666666667</v>
          </cell>
          <cell r="AI222">
            <v>8378.58</v>
          </cell>
          <cell r="AJ222">
            <v>5527.06</v>
          </cell>
          <cell r="AK222">
            <v>13106.195000000002</v>
          </cell>
        </row>
        <row r="223">
          <cell r="A223">
            <v>217</v>
          </cell>
          <cell r="B223">
            <v>221</v>
          </cell>
          <cell r="C223" t="str">
            <v>E2</v>
          </cell>
          <cell r="D223">
            <v>1710</v>
          </cell>
          <cell r="E223">
            <v>2</v>
          </cell>
          <cell r="F223" t="str">
            <v>MAB</v>
          </cell>
          <cell r="G223" t="str">
            <v>21</v>
          </cell>
          <cell r="H223">
            <v>217</v>
          </cell>
          <cell r="I223" t="str">
            <v>Cap Colla Jardineria</v>
          </cell>
          <cell r="J223" t="str">
            <v>Oficial/a Jardineria</v>
          </cell>
          <cell r="K223" t="str">
            <v>AE</v>
          </cell>
          <cell r="N223">
            <v>220</v>
          </cell>
          <cell r="O223" t="str">
            <v>Martí Alonso Xavier</v>
          </cell>
          <cell r="Q223" t="str">
            <v>FC</v>
          </cell>
          <cell r="R223" t="str">
            <v>C2</v>
          </cell>
          <cell r="S223">
            <v>18</v>
          </cell>
          <cell r="T223" t="str">
            <v>6b</v>
          </cell>
          <cell r="U223" t="str">
            <v>J1</v>
          </cell>
          <cell r="V223">
            <v>8378.58</v>
          </cell>
          <cell r="W223">
            <v>5527.06</v>
          </cell>
          <cell r="X223">
            <v>12496.836666666668</v>
          </cell>
          <cell r="AH223">
            <v>26402.47666666667</v>
          </cell>
          <cell r="AI223">
            <v>8378.58</v>
          </cell>
          <cell r="AJ223">
            <v>5527.06</v>
          </cell>
          <cell r="AK223">
            <v>13106.195000000002</v>
          </cell>
        </row>
        <row r="224">
          <cell r="A224">
            <v>255</v>
          </cell>
          <cell r="B224">
            <v>222</v>
          </cell>
          <cell r="C224" t="str">
            <v>E2</v>
          </cell>
          <cell r="D224">
            <v>1710</v>
          </cell>
          <cell r="E224">
            <v>2</v>
          </cell>
          <cell r="F224" t="str">
            <v>MAB</v>
          </cell>
          <cell r="G224" t="str">
            <v>13</v>
          </cell>
          <cell r="H224">
            <v>255</v>
          </cell>
          <cell r="I224" t="str">
            <v>Oficial 1ª Tallers (Llauner/a)</v>
          </cell>
          <cell r="J224" t="str">
            <v>Oficial/a Llauner/a</v>
          </cell>
          <cell r="K224" t="str">
            <v>AE</v>
          </cell>
          <cell r="N224">
            <v>45</v>
          </cell>
          <cell r="O224" t="str">
            <v>Escobar Reina Domingo</v>
          </cell>
          <cell r="Q224" t="str">
            <v>FCI</v>
          </cell>
          <cell r="R224" t="str">
            <v>C2</v>
          </cell>
          <cell r="S224">
            <v>16</v>
          </cell>
          <cell r="T224" t="str">
            <v>5b.1</v>
          </cell>
          <cell r="U224" t="str">
            <v>J1</v>
          </cell>
          <cell r="V224">
            <v>8378.58</v>
          </cell>
          <cell r="W224">
            <v>4899.02</v>
          </cell>
          <cell r="X224">
            <v>9907.506666666666</v>
          </cell>
          <cell r="AH224">
            <v>23185.106666666667</v>
          </cell>
          <cell r="AI224">
            <v>8378.58</v>
          </cell>
          <cell r="AJ224">
            <v>4899.02</v>
          </cell>
          <cell r="AK224">
            <v>10422.42</v>
          </cell>
        </row>
        <row r="225">
          <cell r="A225">
            <v>256</v>
          </cell>
          <cell r="B225">
            <v>223</v>
          </cell>
          <cell r="C225" t="str">
            <v>E2</v>
          </cell>
          <cell r="D225">
            <v>1710</v>
          </cell>
          <cell r="E225">
            <v>2</v>
          </cell>
          <cell r="F225" t="str">
            <v>MAB</v>
          </cell>
          <cell r="G225" t="str">
            <v>21</v>
          </cell>
          <cell r="H225">
            <v>256</v>
          </cell>
          <cell r="I225" t="str">
            <v>Oficial 1ª Jardineria</v>
          </cell>
          <cell r="J225" t="str">
            <v>Oficial/a Jardineria</v>
          </cell>
          <cell r="K225" t="str">
            <v>AE</v>
          </cell>
          <cell r="N225">
            <v>83</v>
          </cell>
          <cell r="O225" t="str">
            <v>Aguilar Balubi José</v>
          </cell>
          <cell r="Q225" t="str">
            <v>FC</v>
          </cell>
          <cell r="R225" t="str">
            <v>C2</v>
          </cell>
          <cell r="S225">
            <v>16</v>
          </cell>
          <cell r="T225" t="str">
            <v>5b.1</v>
          </cell>
          <cell r="U225" t="str">
            <v>J1</v>
          </cell>
          <cell r="V225">
            <v>8378.58</v>
          </cell>
          <cell r="W225">
            <v>4899.02</v>
          </cell>
          <cell r="X225">
            <v>9907.506666666666</v>
          </cell>
          <cell r="AH225">
            <v>23185.106666666667</v>
          </cell>
          <cell r="AI225">
            <v>8378.58</v>
          </cell>
          <cell r="AJ225">
            <v>4899.02</v>
          </cell>
          <cell r="AK225">
            <v>10422.42</v>
          </cell>
        </row>
        <row r="226">
          <cell r="A226">
            <v>257</v>
          </cell>
          <cell r="B226">
            <v>224</v>
          </cell>
          <cell r="C226" t="str">
            <v>E2</v>
          </cell>
          <cell r="D226">
            <v>1710</v>
          </cell>
          <cell r="E226">
            <v>2</v>
          </cell>
          <cell r="F226" t="str">
            <v>MAB</v>
          </cell>
          <cell r="G226" t="str">
            <v>21</v>
          </cell>
          <cell r="H226">
            <v>257</v>
          </cell>
          <cell r="I226" t="str">
            <v>Oficial 1ª Jardineria</v>
          </cell>
          <cell r="J226" t="str">
            <v>Oficial/a Jardineria</v>
          </cell>
          <cell r="K226" t="str">
            <v>AE</v>
          </cell>
          <cell r="N226">
            <v>260</v>
          </cell>
          <cell r="O226" t="str">
            <v>Avilés Liceras Oscar</v>
          </cell>
          <cell r="Q226" t="str">
            <v>FC</v>
          </cell>
          <cell r="R226" t="str">
            <v>C2</v>
          </cell>
          <cell r="S226">
            <v>16</v>
          </cell>
          <cell r="T226" t="str">
            <v>5b.1</v>
          </cell>
          <cell r="U226" t="str">
            <v>J1</v>
          </cell>
          <cell r="V226">
            <v>8378.58</v>
          </cell>
          <cell r="W226">
            <v>4899.02</v>
          </cell>
          <cell r="X226">
            <v>9907.506666666666</v>
          </cell>
          <cell r="AH226">
            <v>23185.106666666667</v>
          </cell>
          <cell r="AI226">
            <v>8378.58</v>
          </cell>
          <cell r="AJ226">
            <v>4899.02</v>
          </cell>
          <cell r="AK226">
            <v>10422.42</v>
          </cell>
        </row>
        <row r="227">
          <cell r="A227">
            <v>258</v>
          </cell>
          <cell r="B227">
            <v>225</v>
          </cell>
          <cell r="C227" t="str">
            <v>E2</v>
          </cell>
          <cell r="D227">
            <v>1710</v>
          </cell>
          <cell r="E227">
            <v>2</v>
          </cell>
          <cell r="F227" t="str">
            <v>MAB</v>
          </cell>
          <cell r="G227" t="str">
            <v>21</v>
          </cell>
          <cell r="H227">
            <v>258</v>
          </cell>
          <cell r="I227" t="str">
            <v>Oficial 1ª Jardineria</v>
          </cell>
          <cell r="J227" t="str">
            <v>Oficial/a Jardineria</v>
          </cell>
          <cell r="K227" t="str">
            <v>AE</v>
          </cell>
          <cell r="N227">
            <v>261</v>
          </cell>
          <cell r="O227" t="str">
            <v>De la Cruz Gonzalez M.Jesus</v>
          </cell>
          <cell r="Q227" t="str">
            <v>FC</v>
          </cell>
          <cell r="R227" t="str">
            <v>C2</v>
          </cell>
          <cell r="S227">
            <v>16</v>
          </cell>
          <cell r="T227" t="str">
            <v>5b.1</v>
          </cell>
          <cell r="U227" t="str">
            <v>J1</v>
          </cell>
          <cell r="V227">
            <v>8378.58</v>
          </cell>
          <cell r="W227">
            <v>4899.02</v>
          </cell>
          <cell r="X227">
            <v>9907.506666666666</v>
          </cell>
          <cell r="AH227">
            <v>23185.106666666667</v>
          </cell>
          <cell r="AI227">
            <v>8378.58</v>
          </cell>
          <cell r="AJ227">
            <v>4899.02</v>
          </cell>
          <cell r="AK227">
            <v>10422.42</v>
          </cell>
        </row>
        <row r="228">
          <cell r="A228">
            <v>259</v>
          </cell>
          <cell r="B228">
            <v>226</v>
          </cell>
          <cell r="C228" t="str">
            <v>E2</v>
          </cell>
          <cell r="D228">
            <v>1710</v>
          </cell>
          <cell r="E228">
            <v>2</v>
          </cell>
          <cell r="F228" t="str">
            <v>MAB</v>
          </cell>
          <cell r="G228" t="str">
            <v>21</v>
          </cell>
          <cell r="H228">
            <v>259</v>
          </cell>
          <cell r="I228" t="str">
            <v>Oficial 1ª Jardineria</v>
          </cell>
          <cell r="J228" t="str">
            <v>Oficial/a Jardineria</v>
          </cell>
          <cell r="K228" t="str">
            <v>AE</v>
          </cell>
          <cell r="N228">
            <v>213</v>
          </cell>
          <cell r="O228" t="str">
            <v>Gillue Doz José Luis</v>
          </cell>
          <cell r="Q228" t="str">
            <v>FC</v>
          </cell>
          <cell r="R228" t="str">
            <v>C2</v>
          </cell>
          <cell r="S228">
            <v>16</v>
          </cell>
          <cell r="T228" t="str">
            <v>5b.1</v>
          </cell>
          <cell r="U228" t="str">
            <v>J1</v>
          </cell>
          <cell r="V228">
            <v>8378.58</v>
          </cell>
          <cell r="W228">
            <v>4899.02</v>
          </cell>
          <cell r="X228">
            <v>9907.506666666666</v>
          </cell>
          <cell r="AH228">
            <v>23185.106666666667</v>
          </cell>
          <cell r="AI228">
            <v>8378.58</v>
          </cell>
          <cell r="AJ228">
            <v>4899.02</v>
          </cell>
          <cell r="AK228">
            <v>10422.42</v>
          </cell>
        </row>
        <row r="229">
          <cell r="A229">
            <v>260</v>
          </cell>
          <cell r="B229">
            <v>227</v>
          </cell>
          <cell r="C229" t="str">
            <v>E2</v>
          </cell>
          <cell r="D229">
            <v>1710</v>
          </cell>
          <cell r="E229">
            <v>2</v>
          </cell>
          <cell r="F229" t="str">
            <v>MAB</v>
          </cell>
          <cell r="G229" t="str">
            <v>21</v>
          </cell>
          <cell r="H229">
            <v>260</v>
          </cell>
          <cell r="I229" t="str">
            <v>Oficial 1ª Jardineria</v>
          </cell>
          <cell r="J229" t="str">
            <v>Oficial/a Jardineria</v>
          </cell>
          <cell r="K229" t="str">
            <v>AE</v>
          </cell>
          <cell r="N229">
            <v>449</v>
          </cell>
          <cell r="O229" t="str">
            <v>Marín del Río, Matías</v>
          </cell>
          <cell r="Q229" t="str">
            <v>FC</v>
          </cell>
          <cell r="R229" t="str">
            <v>C2</v>
          </cell>
          <cell r="S229">
            <v>16</v>
          </cell>
          <cell r="T229" t="str">
            <v>5b.1</v>
          </cell>
          <cell r="U229" t="str">
            <v>J1</v>
          </cell>
          <cell r="V229">
            <v>8378.58</v>
          </cell>
          <cell r="W229">
            <v>4899.02</v>
          </cell>
          <cell r="X229">
            <v>9907.506666666666</v>
          </cell>
          <cell r="AH229">
            <v>23185.106666666667</v>
          </cell>
          <cell r="AI229">
            <v>8378.58</v>
          </cell>
          <cell r="AJ229">
            <v>4899.02</v>
          </cell>
          <cell r="AK229">
            <v>10422.42</v>
          </cell>
        </row>
        <row r="230">
          <cell r="A230">
            <v>261</v>
          </cell>
          <cell r="B230">
            <v>228</v>
          </cell>
          <cell r="C230" t="str">
            <v>E2</v>
          </cell>
          <cell r="D230">
            <v>1710</v>
          </cell>
          <cell r="E230">
            <v>2</v>
          </cell>
          <cell r="F230" t="str">
            <v>MAB</v>
          </cell>
          <cell r="G230" t="str">
            <v>21</v>
          </cell>
          <cell r="H230">
            <v>261</v>
          </cell>
          <cell r="I230" t="str">
            <v>Oficial 1ª Jardineria</v>
          </cell>
          <cell r="J230" t="str">
            <v>Oficial/a Jardineria</v>
          </cell>
          <cell r="K230" t="str">
            <v>AE</v>
          </cell>
          <cell r="N230">
            <v>138</v>
          </cell>
          <cell r="O230" t="str">
            <v>Navarro Colomina M.Angel</v>
          </cell>
          <cell r="Q230" t="str">
            <v>FC</v>
          </cell>
          <cell r="R230" t="str">
            <v>C2</v>
          </cell>
          <cell r="S230">
            <v>16</v>
          </cell>
          <cell r="T230" t="str">
            <v>5b.1</v>
          </cell>
          <cell r="U230" t="str">
            <v>J1</v>
          </cell>
          <cell r="V230">
            <v>8378.58</v>
          </cell>
          <cell r="W230">
            <v>4899.02</v>
          </cell>
          <cell r="X230">
            <v>9907.506666666666</v>
          </cell>
          <cell r="AH230">
            <v>23185.106666666667</v>
          </cell>
          <cell r="AI230">
            <v>8378.58</v>
          </cell>
          <cell r="AJ230">
            <v>4899.02</v>
          </cell>
          <cell r="AK230">
            <v>10422.42</v>
          </cell>
        </row>
        <row r="231">
          <cell r="A231">
            <v>262</v>
          </cell>
          <cell r="B231">
            <v>229</v>
          </cell>
          <cell r="C231" t="str">
            <v>E2</v>
          </cell>
          <cell r="D231">
            <v>1710</v>
          </cell>
          <cell r="E231">
            <v>2</v>
          </cell>
          <cell r="F231" t="str">
            <v>MAB</v>
          </cell>
          <cell r="G231" t="str">
            <v>21</v>
          </cell>
          <cell r="H231">
            <v>262</v>
          </cell>
          <cell r="I231" t="str">
            <v>Oficial 1ª Jardineria</v>
          </cell>
          <cell r="J231" t="str">
            <v>Oficial/a Jardineria</v>
          </cell>
          <cell r="K231" t="str">
            <v>AE</v>
          </cell>
          <cell r="N231">
            <v>292</v>
          </cell>
          <cell r="O231" t="str">
            <v>Ortiz Bartra Eulalia</v>
          </cell>
          <cell r="Q231" t="str">
            <v>FC</v>
          </cell>
          <cell r="R231" t="str">
            <v>C2</v>
          </cell>
          <cell r="S231">
            <v>16</v>
          </cell>
          <cell r="T231" t="str">
            <v>5b.1</v>
          </cell>
          <cell r="U231" t="str">
            <v>J1</v>
          </cell>
          <cell r="V231">
            <v>8378.58</v>
          </cell>
          <cell r="W231">
            <v>4899.02</v>
          </cell>
          <cell r="X231">
            <v>9907.506666666666</v>
          </cell>
          <cell r="AH231">
            <v>23185.106666666667</v>
          </cell>
          <cell r="AI231">
            <v>8378.58</v>
          </cell>
          <cell r="AJ231">
            <v>4899.02</v>
          </cell>
          <cell r="AK231">
            <v>10422.42</v>
          </cell>
        </row>
        <row r="232">
          <cell r="A232">
            <v>263</v>
          </cell>
          <cell r="B232">
            <v>230</v>
          </cell>
          <cell r="C232" t="str">
            <v>E2</v>
          </cell>
          <cell r="D232">
            <v>1710</v>
          </cell>
          <cell r="E232">
            <v>2</v>
          </cell>
          <cell r="F232" t="str">
            <v>MAB</v>
          </cell>
          <cell r="G232" t="str">
            <v>21</v>
          </cell>
          <cell r="H232">
            <v>263</v>
          </cell>
          <cell r="I232" t="str">
            <v>Oficial 1ª Jardineria</v>
          </cell>
          <cell r="J232" t="str">
            <v>Oficial/a Jardineria</v>
          </cell>
          <cell r="K232" t="str">
            <v>AE</v>
          </cell>
          <cell r="N232">
            <v>215</v>
          </cell>
          <cell r="O232" t="str">
            <v>Pinto Iglesias Antonio</v>
          </cell>
          <cell r="Q232" t="str">
            <v>FC</v>
          </cell>
          <cell r="R232" t="str">
            <v>C2</v>
          </cell>
          <cell r="S232">
            <v>16</v>
          </cell>
          <cell r="T232" t="str">
            <v>5b.1</v>
          </cell>
          <cell r="U232" t="str">
            <v>J1</v>
          </cell>
          <cell r="V232">
            <v>8378.58</v>
          </cell>
          <cell r="W232">
            <v>4899.02</v>
          </cell>
          <cell r="X232">
            <v>9907.506666666666</v>
          </cell>
          <cell r="AH232">
            <v>23185.106666666667</v>
          </cell>
          <cell r="AI232">
            <v>8378.58</v>
          </cell>
          <cell r="AJ232">
            <v>4899.02</v>
          </cell>
          <cell r="AK232">
            <v>10422.42</v>
          </cell>
        </row>
        <row r="233">
          <cell r="A233">
            <v>318</v>
          </cell>
          <cell r="B233">
            <v>231</v>
          </cell>
          <cell r="C233" t="str">
            <v>E2</v>
          </cell>
          <cell r="D233">
            <v>1710</v>
          </cell>
          <cell r="E233">
            <v>2</v>
          </cell>
          <cell r="F233" t="str">
            <v>MAB</v>
          </cell>
          <cell r="G233" t="str">
            <v>21</v>
          </cell>
          <cell r="H233">
            <v>318</v>
          </cell>
          <cell r="I233" t="str">
            <v>Ajudant 1ª Jardineria</v>
          </cell>
          <cell r="J233" t="str">
            <v>Ajudant Parcs i Jardins</v>
          </cell>
          <cell r="K233" t="str">
            <v>AE</v>
          </cell>
          <cell r="N233">
            <v>531</v>
          </cell>
          <cell r="O233" t="str">
            <v>Simona Expósito, Jeroni</v>
          </cell>
          <cell r="P233" t="str">
            <v>Vacant</v>
          </cell>
          <cell r="Q233" t="str">
            <v>FI</v>
          </cell>
          <cell r="R233" t="str">
            <v>AP</v>
          </cell>
          <cell r="S233">
            <v>15</v>
          </cell>
          <cell r="T233" t="str">
            <v>3b</v>
          </cell>
          <cell r="U233" t="str">
            <v>J1</v>
          </cell>
          <cell r="V233">
            <v>7678.58</v>
          </cell>
          <cell r="W233">
            <v>4584.16</v>
          </cell>
          <cell r="X233">
            <v>6236.423333333333</v>
          </cell>
          <cell r="AH233">
            <v>18499.163333333334</v>
          </cell>
          <cell r="AI233">
            <v>7678.58</v>
          </cell>
          <cell r="AJ233">
            <v>4584.16</v>
          </cell>
          <cell r="AK233">
            <v>6526.844999999999</v>
          </cell>
        </row>
        <row r="234">
          <cell r="A234">
            <v>319</v>
          </cell>
          <cell r="B234">
            <v>232</v>
          </cell>
          <cell r="C234" t="str">
            <v>E2</v>
          </cell>
          <cell r="D234">
            <v>1710</v>
          </cell>
          <cell r="E234">
            <v>2</v>
          </cell>
          <cell r="F234" t="str">
            <v>MAB</v>
          </cell>
          <cell r="G234" t="str">
            <v>21</v>
          </cell>
          <cell r="H234">
            <v>319</v>
          </cell>
          <cell r="I234" t="str">
            <v>Ajudant 1ª Jardineria</v>
          </cell>
          <cell r="J234" t="str">
            <v>Ajudant Parcs i Jardins</v>
          </cell>
          <cell r="K234" t="str">
            <v>AE</v>
          </cell>
          <cell r="N234">
            <v>364</v>
          </cell>
          <cell r="O234" t="str">
            <v>Candela Ramos Adolf</v>
          </cell>
          <cell r="Q234" t="str">
            <v>FC</v>
          </cell>
          <cell r="R234" t="str">
            <v>AP</v>
          </cell>
          <cell r="S234">
            <v>15</v>
          </cell>
          <cell r="T234" t="str">
            <v>3b</v>
          </cell>
          <cell r="U234" t="str">
            <v>J1</v>
          </cell>
          <cell r="V234">
            <v>7678.58</v>
          </cell>
          <cell r="W234">
            <v>4584.16</v>
          </cell>
          <cell r="X234">
            <v>6236.423333333333</v>
          </cell>
          <cell r="AH234">
            <v>18499.163333333334</v>
          </cell>
          <cell r="AI234">
            <v>7678.58</v>
          </cell>
          <cell r="AJ234">
            <v>4584.16</v>
          </cell>
          <cell r="AK234">
            <v>6526.844999999999</v>
          </cell>
        </row>
        <row r="235">
          <cell r="A235">
            <v>320</v>
          </cell>
          <cell r="B235">
            <v>233</v>
          </cell>
          <cell r="C235" t="str">
            <v>E2</v>
          </cell>
          <cell r="D235">
            <v>1710</v>
          </cell>
          <cell r="E235">
            <v>2</v>
          </cell>
          <cell r="F235" t="str">
            <v>MAB</v>
          </cell>
          <cell r="G235" t="str">
            <v>21</v>
          </cell>
          <cell r="H235">
            <v>320</v>
          </cell>
          <cell r="I235" t="str">
            <v>Ajudant 1ª Jardineria</v>
          </cell>
          <cell r="J235" t="str">
            <v>Ajudant Parcs i Jardins</v>
          </cell>
          <cell r="K235" t="str">
            <v>AE</v>
          </cell>
          <cell r="N235">
            <v>444</v>
          </cell>
          <cell r="O235" t="str">
            <v>Fillot Lorente Manuel</v>
          </cell>
          <cell r="Q235" t="str">
            <v>FC</v>
          </cell>
          <cell r="R235" t="str">
            <v>AP</v>
          </cell>
          <cell r="S235">
            <v>15</v>
          </cell>
          <cell r="T235" t="str">
            <v>3b</v>
          </cell>
          <cell r="U235" t="str">
            <v>J1</v>
          </cell>
          <cell r="V235">
            <v>7678.58</v>
          </cell>
          <cell r="W235">
            <v>4584.16</v>
          </cell>
          <cell r="X235">
            <v>6236.423333333333</v>
          </cell>
          <cell r="AH235">
            <v>18499.163333333334</v>
          </cell>
          <cell r="AI235">
            <v>7678.58</v>
          </cell>
          <cell r="AJ235">
            <v>4584.16</v>
          </cell>
          <cell r="AK235">
            <v>6526.844999999999</v>
          </cell>
        </row>
        <row r="236">
          <cell r="A236">
            <v>321</v>
          </cell>
          <cell r="B236">
            <v>234</v>
          </cell>
          <cell r="C236" t="str">
            <v>E2</v>
          </cell>
          <cell r="D236">
            <v>1710</v>
          </cell>
          <cell r="E236">
            <v>2</v>
          </cell>
          <cell r="F236" t="str">
            <v>MAB</v>
          </cell>
          <cell r="G236" t="str">
            <v>21</v>
          </cell>
          <cell r="H236">
            <v>321</v>
          </cell>
          <cell r="I236" t="str">
            <v>Ajudant 1ª Jardineria</v>
          </cell>
          <cell r="J236" t="str">
            <v>Ajudant Parcs i Jardins</v>
          </cell>
          <cell r="K236" t="str">
            <v>AE</v>
          </cell>
          <cell r="L236" t="str">
            <v>OPO10</v>
          </cell>
          <cell r="M236" t="str">
            <v>COLL</v>
          </cell>
          <cell r="N236">
            <v>423</v>
          </cell>
          <cell r="O236" t="str">
            <v>Hernandez Orduño Olga</v>
          </cell>
          <cell r="P236" t="str">
            <v>Vacant</v>
          </cell>
          <cell r="Q236" t="str">
            <v>FI</v>
          </cell>
          <cell r="R236" t="str">
            <v>AP</v>
          </cell>
          <cell r="S236">
            <v>15</v>
          </cell>
          <cell r="T236" t="str">
            <v>3b</v>
          </cell>
          <cell r="U236" t="str">
            <v>J1</v>
          </cell>
          <cell r="V236">
            <v>7678.58</v>
          </cell>
          <cell r="W236">
            <v>4584.16</v>
          </cell>
          <cell r="X236">
            <v>6236.423333333333</v>
          </cell>
          <cell r="AH236">
            <v>18499.163333333334</v>
          </cell>
          <cell r="AI236">
            <v>7678.58</v>
          </cell>
          <cell r="AJ236">
            <v>4584.16</v>
          </cell>
          <cell r="AK236">
            <v>6526.844999999999</v>
          </cell>
        </row>
        <row r="237">
          <cell r="A237">
            <v>322</v>
          </cell>
          <cell r="B237">
            <v>235</v>
          </cell>
          <cell r="C237" t="str">
            <v>E2</v>
          </cell>
          <cell r="D237">
            <v>1710</v>
          </cell>
          <cell r="E237">
            <v>2</v>
          </cell>
          <cell r="F237" t="str">
            <v>MAB</v>
          </cell>
          <cell r="G237" t="str">
            <v>21</v>
          </cell>
          <cell r="H237">
            <v>322</v>
          </cell>
          <cell r="I237" t="str">
            <v>Ajudant 1ª Jardineria</v>
          </cell>
          <cell r="J237" t="str">
            <v>Ajudant Parcs i Jardins</v>
          </cell>
          <cell r="K237" t="str">
            <v>AE</v>
          </cell>
          <cell r="N237">
            <v>293</v>
          </cell>
          <cell r="O237" t="str">
            <v>Blanco Cucharrera Isabel</v>
          </cell>
          <cell r="Q237" t="str">
            <v>FC</v>
          </cell>
          <cell r="R237" t="str">
            <v>AP</v>
          </cell>
          <cell r="S237">
            <v>15</v>
          </cell>
          <cell r="T237" t="str">
            <v>3b</v>
          </cell>
          <cell r="U237" t="str">
            <v>J1</v>
          </cell>
          <cell r="V237">
            <v>7678.58</v>
          </cell>
          <cell r="W237">
            <v>4584.16</v>
          </cell>
          <cell r="X237">
            <v>6236.423333333333</v>
          </cell>
          <cell r="AH237">
            <v>18499.163333333334</v>
          </cell>
          <cell r="AI237">
            <v>7678.58</v>
          </cell>
          <cell r="AJ237">
            <v>4584.16</v>
          </cell>
          <cell r="AK237">
            <v>6526.844999999999</v>
          </cell>
        </row>
        <row r="238">
          <cell r="A238">
            <v>323</v>
          </cell>
          <cell r="B238">
            <v>236</v>
          </cell>
          <cell r="C238" t="str">
            <v>E2</v>
          </cell>
          <cell r="D238">
            <v>1710</v>
          </cell>
          <cell r="E238">
            <v>2</v>
          </cell>
          <cell r="F238" t="str">
            <v>MAB</v>
          </cell>
          <cell r="G238" t="str">
            <v>21</v>
          </cell>
          <cell r="H238">
            <v>323</v>
          </cell>
          <cell r="I238" t="str">
            <v>Ajudant 1ª Jardineria</v>
          </cell>
          <cell r="J238" t="str">
            <v>Ajudant Parcs i Jardins</v>
          </cell>
          <cell r="K238" t="str">
            <v>AE</v>
          </cell>
          <cell r="N238">
            <v>489</v>
          </cell>
          <cell r="O238" t="str">
            <v>Martín Jimenez Salvador</v>
          </cell>
          <cell r="Q238" t="str">
            <v>FC</v>
          </cell>
          <cell r="R238" t="str">
            <v>AP</v>
          </cell>
          <cell r="S238">
            <v>15</v>
          </cell>
          <cell r="T238" t="str">
            <v>3b</v>
          </cell>
          <cell r="U238" t="str">
            <v>J1</v>
          </cell>
          <cell r="V238">
            <v>7678.58</v>
          </cell>
          <cell r="W238">
            <v>4584.16</v>
          </cell>
          <cell r="X238">
            <v>6236.423333333333</v>
          </cell>
          <cell r="AH238">
            <v>18499.163333333334</v>
          </cell>
          <cell r="AI238">
            <v>7678.58</v>
          </cell>
          <cell r="AJ238">
            <v>4584.16</v>
          </cell>
          <cell r="AK238">
            <v>6526.844999999999</v>
          </cell>
        </row>
        <row r="239">
          <cell r="A239">
            <v>324</v>
          </cell>
          <cell r="B239">
            <v>237</v>
          </cell>
          <cell r="C239" t="str">
            <v>E2</v>
          </cell>
          <cell r="D239">
            <v>1710</v>
          </cell>
          <cell r="E239">
            <v>2</v>
          </cell>
          <cell r="F239" t="str">
            <v>MAB</v>
          </cell>
          <cell r="G239" t="str">
            <v>21</v>
          </cell>
          <cell r="H239">
            <v>324</v>
          </cell>
          <cell r="I239" t="str">
            <v>Ajudant 1ª Jardineria</v>
          </cell>
          <cell r="J239" t="str">
            <v>Ajudant Parcs i Jardins</v>
          </cell>
          <cell r="K239" t="str">
            <v>AE</v>
          </cell>
          <cell r="N239">
            <v>368</v>
          </cell>
          <cell r="O239" t="str">
            <v>Martínez Urrios Alejandro</v>
          </cell>
          <cell r="Q239" t="str">
            <v>FC</v>
          </cell>
          <cell r="R239" t="str">
            <v>AP</v>
          </cell>
          <cell r="S239">
            <v>15</v>
          </cell>
          <cell r="T239" t="str">
            <v>3b</v>
          </cell>
          <cell r="U239" t="str">
            <v>J1</v>
          </cell>
          <cell r="V239">
            <v>7678.58</v>
          </cell>
          <cell r="W239">
            <v>4584.16</v>
          </cell>
          <cell r="X239">
            <v>6236.423333333333</v>
          </cell>
          <cell r="AH239">
            <v>18499.163333333334</v>
          </cell>
          <cell r="AI239">
            <v>7678.58</v>
          </cell>
          <cell r="AJ239">
            <v>4584.16</v>
          </cell>
          <cell r="AK239">
            <v>6526.844999999999</v>
          </cell>
        </row>
        <row r="240">
          <cell r="A240">
            <v>325</v>
          </cell>
          <cell r="B240">
            <v>238</v>
          </cell>
          <cell r="C240" t="str">
            <v>E2</v>
          </cell>
          <cell r="D240">
            <v>1710</v>
          </cell>
          <cell r="E240">
            <v>2</v>
          </cell>
          <cell r="F240" t="str">
            <v>MAB</v>
          </cell>
          <cell r="G240" t="str">
            <v>21</v>
          </cell>
          <cell r="H240">
            <v>325</v>
          </cell>
          <cell r="I240" t="str">
            <v>Ajudant 1ª Jardineria</v>
          </cell>
          <cell r="J240" t="str">
            <v>Ajudant Parcs i Jardins</v>
          </cell>
          <cell r="K240" t="str">
            <v>AE</v>
          </cell>
          <cell r="L240" t="str">
            <v>OPO10</v>
          </cell>
          <cell r="M240" t="str">
            <v>COLL</v>
          </cell>
          <cell r="N240">
            <v>338</v>
          </cell>
          <cell r="O240" t="str">
            <v>Millán Aranda M. Lluïsa</v>
          </cell>
          <cell r="P240" t="str">
            <v>Vacant</v>
          </cell>
          <cell r="Q240" t="str">
            <v>FI</v>
          </cell>
          <cell r="R240" t="str">
            <v>AP</v>
          </cell>
          <cell r="S240">
            <v>15</v>
          </cell>
          <cell r="T240" t="str">
            <v>3b</v>
          </cell>
          <cell r="U240" t="str">
            <v>J1</v>
          </cell>
          <cell r="V240">
            <v>7678.58</v>
          </cell>
          <cell r="W240">
            <v>4584.16</v>
          </cell>
          <cell r="X240">
            <v>6236.423333333333</v>
          </cell>
          <cell r="AH240">
            <v>18499.163333333334</v>
          </cell>
          <cell r="AI240">
            <v>7678.58</v>
          </cell>
          <cell r="AJ240">
            <v>4584.16</v>
          </cell>
          <cell r="AK240">
            <v>6526.844999999999</v>
          </cell>
        </row>
        <row r="241">
          <cell r="A241">
            <v>326</v>
          </cell>
          <cell r="B241">
            <v>239</v>
          </cell>
          <cell r="C241" t="str">
            <v>E2</v>
          </cell>
          <cell r="D241">
            <v>1710</v>
          </cell>
          <cell r="E241">
            <v>2</v>
          </cell>
          <cell r="F241" t="str">
            <v>MAB</v>
          </cell>
          <cell r="G241" t="str">
            <v>21</v>
          </cell>
          <cell r="H241">
            <v>326</v>
          </cell>
          <cell r="I241" t="str">
            <v>Ajudant 1ª Jardineria</v>
          </cell>
          <cell r="J241" t="str">
            <v>Ajudant Parcs i Jardins</v>
          </cell>
          <cell r="K241" t="str">
            <v>AE</v>
          </cell>
          <cell r="L241" t="str">
            <v>OPO10</v>
          </cell>
          <cell r="M241" t="str">
            <v>COLL</v>
          </cell>
          <cell r="N241">
            <v>457</v>
          </cell>
          <cell r="O241" t="str">
            <v>Vico Fernández Víctor</v>
          </cell>
          <cell r="P241" t="str">
            <v>Vacant</v>
          </cell>
          <cell r="Q241" t="str">
            <v>FI</v>
          </cell>
          <cell r="R241" t="str">
            <v>AP</v>
          </cell>
          <cell r="S241">
            <v>15</v>
          </cell>
          <cell r="T241" t="str">
            <v>3b</v>
          </cell>
          <cell r="U241" t="str">
            <v>J1</v>
          </cell>
          <cell r="V241">
            <v>7678.58</v>
          </cell>
          <cell r="W241">
            <v>4584.16</v>
          </cell>
          <cell r="X241">
            <v>6236.423333333333</v>
          </cell>
          <cell r="AH241">
            <v>18499.163333333334</v>
          </cell>
          <cell r="AI241">
            <v>7678.58</v>
          </cell>
          <cell r="AJ241">
            <v>4584.16</v>
          </cell>
          <cell r="AK241">
            <v>6526.844999999999</v>
          </cell>
        </row>
        <row r="242">
          <cell r="A242">
            <v>327</v>
          </cell>
          <cell r="B242">
            <v>240</v>
          </cell>
          <cell r="C242" t="str">
            <v>E2</v>
          </cell>
          <cell r="D242">
            <v>1710</v>
          </cell>
          <cell r="E242">
            <v>2</v>
          </cell>
          <cell r="F242" t="str">
            <v>MAB</v>
          </cell>
          <cell r="G242" t="str">
            <v>21</v>
          </cell>
          <cell r="H242">
            <v>327</v>
          </cell>
          <cell r="I242" t="str">
            <v>Auxiliar de Jardineria</v>
          </cell>
          <cell r="J242" t="str">
            <v>Auxiliar Jardineria</v>
          </cell>
          <cell r="K242" t="str">
            <v>AE</v>
          </cell>
          <cell r="N242">
            <v>296</v>
          </cell>
          <cell r="O242" t="str">
            <v>Aguado Cruz Isabel</v>
          </cell>
          <cell r="Q242" t="str">
            <v>FC</v>
          </cell>
          <cell r="R242" t="str">
            <v>AP</v>
          </cell>
          <cell r="S242">
            <v>10</v>
          </cell>
          <cell r="T242" t="str">
            <v>1b</v>
          </cell>
          <cell r="U242" t="str">
            <v>J1</v>
          </cell>
          <cell r="V242">
            <v>7678.58</v>
          </cell>
          <cell r="W242">
            <v>3012.66</v>
          </cell>
          <cell r="X242">
            <v>4612.073333333333</v>
          </cell>
          <cell r="AH242">
            <v>15303.313333333332</v>
          </cell>
          <cell r="AI242">
            <v>7678.58</v>
          </cell>
          <cell r="AJ242">
            <v>3012.66</v>
          </cell>
          <cell r="AK242">
            <v>4912.259999999999</v>
          </cell>
        </row>
        <row r="243">
          <cell r="A243">
            <v>328</v>
          </cell>
          <cell r="B243">
            <v>241</v>
          </cell>
          <cell r="C243" t="str">
            <v>E2</v>
          </cell>
          <cell r="D243">
            <v>1710</v>
          </cell>
          <cell r="E243">
            <v>2</v>
          </cell>
          <cell r="F243" t="str">
            <v>MAB</v>
          </cell>
          <cell r="G243" t="str">
            <v>21</v>
          </cell>
          <cell r="H243">
            <v>328</v>
          </cell>
          <cell r="I243" t="str">
            <v>Auxiliar de Jardineria</v>
          </cell>
          <cell r="J243" t="str">
            <v>Auxiliar Jardineria</v>
          </cell>
          <cell r="K243" t="str">
            <v>AE</v>
          </cell>
          <cell r="N243">
            <v>245</v>
          </cell>
          <cell r="O243" t="str">
            <v>Caneda Muñiz J. Antonio</v>
          </cell>
          <cell r="Q243" t="str">
            <v>FC</v>
          </cell>
          <cell r="R243" t="str">
            <v>AP</v>
          </cell>
          <cell r="S243">
            <v>10</v>
          </cell>
          <cell r="T243" t="str">
            <v>1b</v>
          </cell>
          <cell r="U243" t="str">
            <v>J1</v>
          </cell>
          <cell r="V243">
            <v>7678.58</v>
          </cell>
          <cell r="W243">
            <v>3012.66</v>
          </cell>
          <cell r="X243">
            <v>4612.073333333333</v>
          </cell>
          <cell r="AH243">
            <v>15303.313333333332</v>
          </cell>
          <cell r="AI243">
            <v>7678.58</v>
          </cell>
          <cell r="AJ243">
            <v>3012.66</v>
          </cell>
          <cell r="AK243">
            <v>4912.259999999999</v>
          </cell>
        </row>
        <row r="244">
          <cell r="A244">
            <v>329</v>
          </cell>
          <cell r="B244">
            <v>242</v>
          </cell>
          <cell r="C244" t="str">
            <v>E2</v>
          </cell>
          <cell r="D244">
            <v>1710</v>
          </cell>
          <cell r="E244">
            <v>2</v>
          </cell>
          <cell r="F244" t="str">
            <v>MAB</v>
          </cell>
          <cell r="G244" t="str">
            <v>21</v>
          </cell>
          <cell r="H244">
            <v>329</v>
          </cell>
          <cell r="I244" t="str">
            <v>Auxiliar de Jardineria</v>
          </cell>
          <cell r="J244" t="str">
            <v>Auxiliar Jardineria</v>
          </cell>
          <cell r="K244" t="str">
            <v>AE</v>
          </cell>
          <cell r="N244">
            <v>244</v>
          </cell>
          <cell r="O244" t="str">
            <v>Lorenzo Garcia Juan</v>
          </cell>
          <cell r="Q244" t="str">
            <v>FC</v>
          </cell>
          <cell r="R244" t="str">
            <v>AP</v>
          </cell>
          <cell r="S244">
            <v>10</v>
          </cell>
          <cell r="T244" t="str">
            <v>1b</v>
          </cell>
          <cell r="U244" t="str">
            <v>J1</v>
          </cell>
          <cell r="V244">
            <v>7678.58</v>
          </cell>
          <cell r="W244">
            <v>3012.66</v>
          </cell>
          <cell r="X244">
            <v>4612.073333333333</v>
          </cell>
          <cell r="AH244">
            <v>15303.313333333332</v>
          </cell>
          <cell r="AI244">
            <v>7678.58</v>
          </cell>
          <cell r="AJ244">
            <v>3012.66</v>
          </cell>
          <cell r="AK244">
            <v>4912.259999999999</v>
          </cell>
        </row>
        <row r="245">
          <cell r="A245">
            <v>330</v>
          </cell>
          <cell r="B245">
            <v>243</v>
          </cell>
          <cell r="C245" t="str">
            <v>E2</v>
          </cell>
          <cell r="D245">
            <v>1710</v>
          </cell>
          <cell r="E245">
            <v>2</v>
          </cell>
          <cell r="F245" t="str">
            <v>MAB</v>
          </cell>
          <cell r="G245" t="str">
            <v>21</v>
          </cell>
          <cell r="H245">
            <v>330</v>
          </cell>
          <cell r="I245" t="str">
            <v>Auxiliar de Jardineria</v>
          </cell>
          <cell r="J245" t="str">
            <v>Auxiliar Jardineria</v>
          </cell>
          <cell r="K245" t="str">
            <v>AE</v>
          </cell>
          <cell r="N245">
            <v>331</v>
          </cell>
          <cell r="O245" t="str">
            <v>Podadera Navas Sergi</v>
          </cell>
          <cell r="Q245" t="str">
            <v>FC</v>
          </cell>
          <cell r="R245" t="str">
            <v>AP</v>
          </cell>
          <cell r="S245">
            <v>10</v>
          </cell>
          <cell r="T245" t="str">
            <v>1b</v>
          </cell>
          <cell r="U245" t="str">
            <v>J1</v>
          </cell>
          <cell r="V245">
            <v>7678.58</v>
          </cell>
          <cell r="W245">
            <v>3012.66</v>
          </cell>
          <cell r="X245">
            <v>4612.073333333333</v>
          </cell>
          <cell r="AH245">
            <v>15303.313333333332</v>
          </cell>
          <cell r="AI245">
            <v>7678.58</v>
          </cell>
          <cell r="AJ245">
            <v>3012.66</v>
          </cell>
          <cell r="AK245">
            <v>4912.259999999999</v>
          </cell>
        </row>
        <row r="246">
          <cell r="A246">
            <v>272</v>
          </cell>
          <cell r="B246">
            <v>244</v>
          </cell>
          <cell r="C246" t="str">
            <v>E2</v>
          </cell>
          <cell r="D246">
            <v>1710</v>
          </cell>
          <cell r="E246">
            <v>2</v>
          </cell>
          <cell r="F246" t="str">
            <v>MAB</v>
          </cell>
          <cell r="G246" t="str">
            <v>21</v>
          </cell>
          <cell r="H246">
            <v>272</v>
          </cell>
          <cell r="I246" t="str">
            <v>Vigilant Parcs i Cementiri</v>
          </cell>
          <cell r="J246" t="str">
            <v>Vigilant Parcs</v>
          </cell>
          <cell r="K246" t="str">
            <v>AE</v>
          </cell>
          <cell r="N246">
            <v>183</v>
          </cell>
          <cell r="O246" t="str">
            <v>Casas Martinez Delfin</v>
          </cell>
          <cell r="Q246" t="str">
            <v>FC</v>
          </cell>
          <cell r="R246" t="str">
            <v>C2</v>
          </cell>
          <cell r="S246">
            <v>16</v>
          </cell>
          <cell r="T246" t="str">
            <v>2b</v>
          </cell>
          <cell r="U246" t="str">
            <v>J1,J9</v>
          </cell>
          <cell r="V246">
            <v>8378.58</v>
          </cell>
          <cell r="W246">
            <v>4899.02</v>
          </cell>
          <cell r="X246">
            <v>7392.56</v>
          </cell>
          <cell r="Y246">
            <v>0</v>
          </cell>
          <cell r="AF246">
            <v>1033.508</v>
          </cell>
          <cell r="AH246">
            <v>20670.16</v>
          </cell>
          <cell r="AI246">
            <v>8378.58</v>
          </cell>
          <cell r="AJ246">
            <v>4899.02</v>
          </cell>
          <cell r="AK246">
            <v>7392.56</v>
          </cell>
        </row>
        <row r="247">
          <cell r="A247">
            <v>273</v>
          </cell>
          <cell r="B247">
            <v>245</v>
          </cell>
          <cell r="C247" t="str">
            <v>E2</v>
          </cell>
          <cell r="D247">
            <v>1710</v>
          </cell>
          <cell r="E247">
            <v>2</v>
          </cell>
          <cell r="F247" t="str">
            <v>MAB</v>
          </cell>
          <cell r="G247" t="str">
            <v>21</v>
          </cell>
          <cell r="H247">
            <v>273</v>
          </cell>
          <cell r="I247" t="str">
            <v>Vigilant Parcs i Cementiri</v>
          </cell>
          <cell r="J247" t="str">
            <v>Vigilant Parcs</v>
          </cell>
          <cell r="K247" t="str">
            <v>AE</v>
          </cell>
          <cell r="L247" t="str">
            <v>OPO10</v>
          </cell>
          <cell r="M247" t="str">
            <v>COLL</v>
          </cell>
          <cell r="N247">
            <v>470</v>
          </cell>
          <cell r="O247" t="str">
            <v>Márquez Pérez Manuel</v>
          </cell>
          <cell r="P247" t="str">
            <v>Vacant</v>
          </cell>
          <cell r="Q247" t="str">
            <v>FI</v>
          </cell>
          <cell r="R247" t="str">
            <v>AP</v>
          </cell>
          <cell r="S247">
            <v>13</v>
          </cell>
          <cell r="T247" t="str">
            <v>2b</v>
          </cell>
          <cell r="U247" t="str">
            <v>J1,J9</v>
          </cell>
          <cell r="V247">
            <v>7678.58</v>
          </cell>
          <cell r="W247">
            <v>3955.4199999999996</v>
          </cell>
          <cell r="X247">
            <v>7392.56</v>
          </cell>
          <cell r="Y247">
            <v>0</v>
          </cell>
          <cell r="AF247">
            <v>951.3280000000001</v>
          </cell>
          <cell r="AH247">
            <v>19026.56</v>
          </cell>
          <cell r="AI247">
            <v>7678.58</v>
          </cell>
          <cell r="AJ247">
            <v>3955.4199999999996</v>
          </cell>
          <cell r="AK247">
            <v>7392.56</v>
          </cell>
        </row>
        <row r="248">
          <cell r="A248">
            <v>137</v>
          </cell>
          <cell r="B248">
            <v>246</v>
          </cell>
          <cell r="C248" t="str">
            <v>E2</v>
          </cell>
          <cell r="D248">
            <v>1720</v>
          </cell>
          <cell r="E248">
            <v>2</v>
          </cell>
          <cell r="F248" t="str">
            <v>MAB</v>
          </cell>
          <cell r="G248" t="str">
            <v>22</v>
          </cell>
          <cell r="H248">
            <v>137</v>
          </cell>
          <cell r="I248" t="str">
            <v>Tècnic/a Qualitat Ambiental i Medi Ambient</v>
          </cell>
          <cell r="J248" t="str">
            <v>Tècnic/a Mig/tja</v>
          </cell>
          <cell r="K248" t="str">
            <v>AE</v>
          </cell>
          <cell r="N248">
            <v>475</v>
          </cell>
          <cell r="O248" t="str">
            <v>Ortiz Canals Guifré</v>
          </cell>
          <cell r="Q248" t="str">
            <v>FC</v>
          </cell>
          <cell r="R248" t="str">
            <v>A2</v>
          </cell>
          <cell r="S248">
            <v>22</v>
          </cell>
          <cell r="T248" t="str">
            <v>13.3</v>
          </cell>
          <cell r="U248" t="str">
            <v>J1,J9</v>
          </cell>
          <cell r="V248">
            <v>12906.52</v>
          </cell>
          <cell r="W248">
            <v>7137.759999999999</v>
          </cell>
          <cell r="X248">
            <v>10484.046666666667</v>
          </cell>
          <cell r="Y248">
            <v>0</v>
          </cell>
          <cell r="AF248">
            <v>1526.4163333333336</v>
          </cell>
          <cell r="AH248">
            <v>30528.326666666668</v>
          </cell>
          <cell r="AI248">
            <v>12906.52</v>
          </cell>
          <cell r="AJ248">
            <v>7137.759999999999</v>
          </cell>
          <cell r="AK248">
            <v>10642.74</v>
          </cell>
        </row>
        <row r="249">
          <cell r="A249">
            <v>247</v>
          </cell>
          <cell r="B249">
            <v>247</v>
          </cell>
          <cell r="C249" t="str">
            <v>E2</v>
          </cell>
          <cell r="D249">
            <v>1720</v>
          </cell>
          <cell r="E249">
            <v>2</v>
          </cell>
          <cell r="F249" t="str">
            <v>MAB</v>
          </cell>
          <cell r="G249" t="str">
            <v>22</v>
          </cell>
          <cell r="H249">
            <v>247</v>
          </cell>
          <cell r="I249" t="str">
            <v>Vigilant Qualitat Ambiental</v>
          </cell>
          <cell r="J249" t="str">
            <v>Vigilant Medi Ambient</v>
          </cell>
          <cell r="K249" t="str">
            <v>AE</v>
          </cell>
          <cell r="N249">
            <v>98</v>
          </cell>
          <cell r="O249" t="str">
            <v>Villarrazo Galisteo José</v>
          </cell>
          <cell r="Q249" t="str">
            <v>FC</v>
          </cell>
          <cell r="R249" t="str">
            <v>C2</v>
          </cell>
          <cell r="S249">
            <v>15</v>
          </cell>
          <cell r="T249" t="str">
            <v>4.4</v>
          </cell>
          <cell r="U249" t="str">
            <v>J1</v>
          </cell>
          <cell r="V249">
            <v>8378.58</v>
          </cell>
          <cell r="W249">
            <v>4584.16</v>
          </cell>
          <cell r="X249">
            <v>6535.099999999999</v>
          </cell>
          <cell r="AH249">
            <v>19497.84</v>
          </cell>
          <cell r="AI249">
            <v>8378.58</v>
          </cell>
          <cell r="AJ249">
            <v>4584.16</v>
          </cell>
          <cell r="AK249">
            <v>6626.82</v>
          </cell>
        </row>
        <row r="250">
          <cell r="A250">
            <v>388</v>
          </cell>
          <cell r="B250">
            <v>248</v>
          </cell>
          <cell r="C250" t="str">
            <v>E2</v>
          </cell>
          <cell r="D250">
            <v>1792</v>
          </cell>
          <cell r="E250">
            <v>2</v>
          </cell>
          <cell r="F250" t="str">
            <v>MAB</v>
          </cell>
          <cell r="G250" t="str">
            <v>3</v>
          </cell>
          <cell r="H250">
            <v>388</v>
          </cell>
          <cell r="I250" t="str">
            <v>Cap de secció d'energia i sostenibilitat</v>
          </cell>
          <cell r="J250" t="str">
            <v>Arquitecte/a Tècnic/a</v>
          </cell>
          <cell r="K250" t="str">
            <v>AE</v>
          </cell>
          <cell r="L250">
            <v>1</v>
          </cell>
          <cell r="N250">
            <v>170</v>
          </cell>
          <cell r="O250" t="str">
            <v>Rabal Vallespin, Xavier</v>
          </cell>
          <cell r="Q250" t="str">
            <v>FCI</v>
          </cell>
          <cell r="R250" t="str">
            <v>A2</v>
          </cell>
          <cell r="S250">
            <v>26</v>
          </cell>
          <cell r="T250" t="str">
            <v>17.5</v>
          </cell>
          <cell r="U250" t="str">
            <v>J1,J9</v>
          </cell>
          <cell r="V250">
            <v>12906.52</v>
          </cell>
          <cell r="W250">
            <v>9774.800000000001</v>
          </cell>
          <cell r="X250">
            <v>15136.653333333334</v>
          </cell>
          <cell r="Y250">
            <v>0</v>
          </cell>
          <cell r="AF250">
            <v>1890.898666666667</v>
          </cell>
          <cell r="AH250">
            <v>37817.973333333335</v>
          </cell>
          <cell r="AI250">
            <v>12906.52</v>
          </cell>
          <cell r="AJ250">
            <v>9774.800000000001</v>
          </cell>
          <cell r="AK250">
            <v>15222.33</v>
          </cell>
        </row>
        <row r="251">
          <cell r="A251">
            <v>389</v>
          </cell>
          <cell r="B251">
            <v>249</v>
          </cell>
          <cell r="C251" t="str">
            <v>E2</v>
          </cell>
          <cell r="D251">
            <v>1792</v>
          </cell>
          <cell r="E251">
            <v>2</v>
          </cell>
          <cell r="F251" t="str">
            <v>MAB</v>
          </cell>
          <cell r="G251" t="str">
            <v>31</v>
          </cell>
          <cell r="H251">
            <v>389</v>
          </cell>
          <cell r="I251" t="str">
            <v>Tècnic/a de gestió energètica</v>
          </cell>
          <cell r="J251" t="str">
            <v>Enginyer/a Tècnic/a</v>
          </cell>
          <cell r="K251" t="str">
            <v>AE</v>
          </cell>
          <cell r="L251">
            <v>1</v>
          </cell>
          <cell r="N251">
            <v>499</v>
          </cell>
          <cell r="O251" t="str">
            <v>Vila Torres, Ignasi</v>
          </cell>
          <cell r="Q251" t="str">
            <v>FC</v>
          </cell>
          <cell r="R251" t="str">
            <v>A2</v>
          </cell>
          <cell r="S251">
            <v>22</v>
          </cell>
          <cell r="T251" t="str">
            <v>13.4</v>
          </cell>
          <cell r="U251" t="str">
            <v>J1,J9</v>
          </cell>
          <cell r="V251">
            <v>12906.52</v>
          </cell>
          <cell r="W251">
            <v>7137.759999999999</v>
          </cell>
          <cell r="X251">
            <v>10204.699999999999</v>
          </cell>
          <cell r="Y251">
            <v>0</v>
          </cell>
          <cell r="AF251">
            <v>1512.4489999999998</v>
          </cell>
          <cell r="AH251">
            <v>30248.979999999996</v>
          </cell>
          <cell r="AI251">
            <v>12906.52</v>
          </cell>
          <cell r="AJ251">
            <v>7137.759999999999</v>
          </cell>
          <cell r="AK251">
            <v>10433.23</v>
          </cell>
        </row>
        <row r="252">
          <cell r="A252">
            <v>106</v>
          </cell>
          <cell r="B252">
            <v>250</v>
          </cell>
          <cell r="C252" t="str">
            <v>E2</v>
          </cell>
          <cell r="D252">
            <v>1792</v>
          </cell>
          <cell r="E252">
            <v>2</v>
          </cell>
          <cell r="F252" t="str">
            <v>MAB</v>
          </cell>
          <cell r="G252" t="str">
            <v>31</v>
          </cell>
          <cell r="H252">
            <v>106</v>
          </cell>
          <cell r="I252" t="str">
            <v>Tècnic/a Mobilitat</v>
          </cell>
          <cell r="J252" t="str">
            <v>Tècnic/a Mig/tja</v>
          </cell>
          <cell r="K252" t="str">
            <v>AE</v>
          </cell>
          <cell r="N252">
            <v>421</v>
          </cell>
          <cell r="O252" t="str">
            <v>Guimerà Sans Jordi</v>
          </cell>
          <cell r="Q252" t="str">
            <v>FC</v>
          </cell>
          <cell r="R252" t="str">
            <v>A2</v>
          </cell>
          <cell r="S252">
            <v>22</v>
          </cell>
          <cell r="T252" t="str">
            <v>13.5</v>
          </cell>
          <cell r="U252" t="str">
            <v>J1</v>
          </cell>
          <cell r="V252">
            <v>12906.52</v>
          </cell>
          <cell r="W252">
            <v>7137.759999999999</v>
          </cell>
          <cell r="X252">
            <v>9642.646666666666</v>
          </cell>
          <cell r="AH252">
            <v>29686.926666666666</v>
          </cell>
          <cell r="AI252">
            <v>12906.52</v>
          </cell>
          <cell r="AJ252">
            <v>7137.759999999999</v>
          </cell>
          <cell r="AK252">
            <v>10011.689999999999</v>
          </cell>
        </row>
        <row r="253">
          <cell r="A253">
            <v>139</v>
          </cell>
          <cell r="B253">
            <v>251</v>
          </cell>
          <cell r="C253" t="str">
            <v>E2</v>
          </cell>
          <cell r="D253">
            <v>1792</v>
          </cell>
          <cell r="E253">
            <v>2</v>
          </cell>
          <cell r="F253" t="str">
            <v>MAB</v>
          </cell>
          <cell r="G253" t="str">
            <v>31</v>
          </cell>
          <cell r="H253">
            <v>139</v>
          </cell>
          <cell r="I253" t="str">
            <v>Tècnic/a Promoció Ambiental i Medi Ambient</v>
          </cell>
          <cell r="J253" t="str">
            <v>Tècnic/a Mig/tja</v>
          </cell>
          <cell r="K253" t="str">
            <v>AE</v>
          </cell>
          <cell r="N253">
            <v>544</v>
          </cell>
          <cell r="O253" t="str">
            <v>Busquets Feu, Maria</v>
          </cell>
          <cell r="Q253" t="str">
            <v>FC</v>
          </cell>
          <cell r="R253" t="str">
            <v>A2</v>
          </cell>
          <cell r="S253">
            <v>22</v>
          </cell>
          <cell r="T253" t="str">
            <v>13.3</v>
          </cell>
          <cell r="U253" t="str">
            <v>J1,J9</v>
          </cell>
          <cell r="V253">
            <v>12906.52</v>
          </cell>
          <cell r="W253">
            <v>7137.759999999999</v>
          </cell>
          <cell r="X253">
            <v>10484.046666666667</v>
          </cell>
          <cell r="Y253">
            <v>0</v>
          </cell>
          <cell r="AF253">
            <v>1526.4163333333336</v>
          </cell>
          <cell r="AH253">
            <v>30528.326666666668</v>
          </cell>
          <cell r="AI253">
            <v>12906.52</v>
          </cell>
          <cell r="AJ253">
            <v>7137.759999999999</v>
          </cell>
          <cell r="AK253">
            <v>10642.74</v>
          </cell>
        </row>
        <row r="254">
          <cell r="A254" t="str">
            <v>3dp</v>
          </cell>
          <cell r="B254">
            <v>252</v>
          </cell>
          <cell r="C254" t="str">
            <v>F0</v>
          </cell>
          <cell r="D254">
            <v>3310</v>
          </cell>
          <cell r="E254">
            <v>3</v>
          </cell>
          <cell r="F254" t="str">
            <v>DS</v>
          </cell>
          <cell r="H254" t="str">
            <v>3dp</v>
          </cell>
          <cell r="I254" t="str">
            <v>Director/a de Serveis Serveis Personals</v>
          </cell>
          <cell r="J254" t="str">
            <v>Director/a de Serveis</v>
          </cell>
          <cell r="K254" t="str">
            <v>D</v>
          </cell>
          <cell r="N254">
            <v>303</v>
          </cell>
          <cell r="O254" t="str">
            <v>Martinez Martinez, Antonio</v>
          </cell>
          <cell r="Q254" t="str">
            <v>EVD</v>
          </cell>
          <cell r="R254" t="str">
            <v>A1</v>
          </cell>
          <cell r="T254" t="str">
            <v>DP1</v>
          </cell>
          <cell r="U254" t="str">
            <v>J1,J11</v>
          </cell>
          <cell r="V254">
            <v>14605.32</v>
          </cell>
          <cell r="X254">
            <v>40394.68</v>
          </cell>
          <cell r="AH254">
            <v>55000</v>
          </cell>
          <cell r="AI254">
            <v>14605.32</v>
          </cell>
          <cell r="AK254">
            <v>40394.68</v>
          </cell>
        </row>
        <row r="255">
          <cell r="A255">
            <v>226</v>
          </cell>
          <cell r="B255">
            <v>253</v>
          </cell>
          <cell r="C255" t="str">
            <v>F0</v>
          </cell>
          <cell r="D255">
            <v>3310</v>
          </cell>
          <cell r="E255">
            <v>3</v>
          </cell>
          <cell r="F255" t="str">
            <v>DS</v>
          </cell>
          <cell r="H255">
            <v>226</v>
          </cell>
          <cell r="I255" t="str">
            <v>Secretari/ària (DS Serveis Personals)</v>
          </cell>
          <cell r="J255" t="str">
            <v>Administratiu/va</v>
          </cell>
          <cell r="K255" t="str">
            <v>AG</v>
          </cell>
          <cell r="N255">
            <v>100</v>
          </cell>
          <cell r="O255" t="str">
            <v>Ruiz Barba M.José</v>
          </cell>
          <cell r="Q255" t="str">
            <v>FC</v>
          </cell>
          <cell r="R255" t="str">
            <v>C1</v>
          </cell>
          <cell r="S255">
            <v>18</v>
          </cell>
          <cell r="T255" t="str">
            <v>6.4</v>
          </cell>
          <cell r="U255" t="str">
            <v>J1</v>
          </cell>
          <cell r="V255">
            <v>9884.84</v>
          </cell>
          <cell r="W255">
            <v>5527.06</v>
          </cell>
          <cell r="X255">
            <v>6918.36</v>
          </cell>
          <cell r="AH255">
            <v>22330.260000000002</v>
          </cell>
          <cell r="AI255">
            <v>9884.84</v>
          </cell>
          <cell r="AJ255">
            <v>5527.06</v>
          </cell>
          <cell r="AK255">
            <v>7098.389999999999</v>
          </cell>
        </row>
        <row r="256">
          <cell r="A256">
            <v>75</v>
          </cell>
          <cell r="B256">
            <v>254</v>
          </cell>
          <cell r="C256" t="str">
            <v>F0</v>
          </cell>
          <cell r="D256">
            <v>3310</v>
          </cell>
          <cell r="E256">
            <v>3</v>
          </cell>
          <cell r="F256" t="str">
            <v>DS</v>
          </cell>
          <cell r="H256">
            <v>75</v>
          </cell>
          <cell r="I256" t="str">
            <v>Tècnic/a Manteniment Equipaments educatius</v>
          </cell>
          <cell r="J256" t="str">
            <v>Enginyer/a Tècnic/a</v>
          </cell>
          <cell r="K256" t="str">
            <v>AE</v>
          </cell>
          <cell r="N256">
            <v>225</v>
          </cell>
          <cell r="O256" t="str">
            <v>Carbón Tirado, Joan Baptista</v>
          </cell>
          <cell r="Q256" t="str">
            <v>FC</v>
          </cell>
          <cell r="R256" t="str">
            <v>A2</v>
          </cell>
          <cell r="S256">
            <v>24</v>
          </cell>
          <cell r="T256" t="str">
            <v>13.2</v>
          </cell>
          <cell r="U256" t="str">
            <v>J1,J9</v>
          </cell>
          <cell r="V256">
            <v>12906.52</v>
          </cell>
          <cell r="W256">
            <v>8160.879999999999</v>
          </cell>
          <cell r="X256">
            <v>11118.8</v>
          </cell>
          <cell r="Y256">
            <v>0</v>
          </cell>
          <cell r="AF256">
            <v>1609.3100000000002</v>
          </cell>
          <cell r="AH256">
            <v>32186.2</v>
          </cell>
          <cell r="AI256">
            <v>12906.52</v>
          </cell>
          <cell r="AJ256">
            <v>8160.879999999999</v>
          </cell>
          <cell r="AK256">
            <v>11118.8</v>
          </cell>
        </row>
        <row r="257">
          <cell r="A257">
            <v>54</v>
          </cell>
          <cell r="B257">
            <v>255</v>
          </cell>
          <cell r="C257" t="str">
            <v>F0</v>
          </cell>
          <cell r="D257">
            <v>3310</v>
          </cell>
          <cell r="E257">
            <v>3</v>
          </cell>
          <cell r="F257" t="str">
            <v>DS</v>
          </cell>
          <cell r="G257" t="str">
            <v>01</v>
          </cell>
          <cell r="H257">
            <v>54</v>
          </cell>
          <cell r="I257" t="str">
            <v>Cap Unitat Administrativa</v>
          </cell>
          <cell r="J257" t="str">
            <v>Administratiu/va</v>
          </cell>
          <cell r="K257" t="str">
            <v>AG</v>
          </cell>
          <cell r="N257">
            <v>56</v>
          </cell>
          <cell r="O257" t="str">
            <v>Corral Martinez M. Carmen</v>
          </cell>
          <cell r="Q257" t="str">
            <v>FC</v>
          </cell>
          <cell r="R257" t="str">
            <v>C1</v>
          </cell>
          <cell r="S257">
            <v>22</v>
          </cell>
          <cell r="T257" t="str">
            <v>10.3</v>
          </cell>
          <cell r="U257" t="str">
            <v>J1</v>
          </cell>
          <cell r="V257">
            <v>9884.84</v>
          </cell>
          <cell r="W257">
            <v>7137.759999999999</v>
          </cell>
          <cell r="X257">
            <v>10535.84</v>
          </cell>
          <cell r="AH257">
            <v>27558.44</v>
          </cell>
          <cell r="AI257">
            <v>9884.84</v>
          </cell>
          <cell r="AJ257">
            <v>7137.759999999999</v>
          </cell>
          <cell r="AK257">
            <v>10535.84</v>
          </cell>
        </row>
        <row r="258">
          <cell r="A258">
            <v>121</v>
          </cell>
          <cell r="B258">
            <v>256</v>
          </cell>
          <cell r="C258" t="str">
            <v>F0</v>
          </cell>
          <cell r="D258">
            <v>3310</v>
          </cell>
          <cell r="E258">
            <v>3</v>
          </cell>
          <cell r="F258" t="str">
            <v>DS</v>
          </cell>
          <cell r="G258" t="str">
            <v>01</v>
          </cell>
          <cell r="H258">
            <v>121</v>
          </cell>
          <cell r="I258" t="str">
            <v>Tècnic/a Auxiliar de cultura</v>
          </cell>
          <cell r="J258" t="str">
            <v>Tècnic/a Auxiliar Serveis Generals</v>
          </cell>
          <cell r="K258" t="str">
            <v>AE</v>
          </cell>
          <cell r="N258">
            <v>283</v>
          </cell>
          <cell r="O258" t="str">
            <v>Murillo Taján, Anna</v>
          </cell>
          <cell r="Q258" t="str">
            <v>FC</v>
          </cell>
          <cell r="R258" t="str">
            <v>C1</v>
          </cell>
          <cell r="S258">
            <v>19</v>
          </cell>
          <cell r="T258" t="str">
            <v>8.1</v>
          </cell>
          <cell r="U258" t="str">
            <v>J1,J10</v>
          </cell>
          <cell r="V258">
            <v>9884.84</v>
          </cell>
          <cell r="W258">
            <v>5841.5</v>
          </cell>
          <cell r="X258">
            <v>8983.66</v>
          </cell>
          <cell r="Y258">
            <v>0</v>
          </cell>
          <cell r="AG258">
            <v>2471</v>
          </cell>
          <cell r="AH258">
            <v>24710</v>
          </cell>
          <cell r="AI258">
            <v>9884.84</v>
          </cell>
          <cell r="AJ258">
            <v>5841.5</v>
          </cell>
          <cell r="AK258">
            <v>8983.66</v>
          </cell>
        </row>
        <row r="259">
          <cell r="A259">
            <v>239</v>
          </cell>
          <cell r="B259">
            <v>257</v>
          </cell>
          <cell r="C259" t="str">
            <v>F0</v>
          </cell>
          <cell r="D259">
            <v>3310</v>
          </cell>
          <cell r="E259">
            <v>3</v>
          </cell>
          <cell r="F259" t="str">
            <v>DS</v>
          </cell>
          <cell r="G259" t="str">
            <v>01</v>
          </cell>
          <cell r="H259">
            <v>239</v>
          </cell>
          <cell r="I259" t="str">
            <v>Administratiu/va</v>
          </cell>
          <cell r="J259" t="str">
            <v>Administratiu/va</v>
          </cell>
          <cell r="K259" t="str">
            <v>AG</v>
          </cell>
          <cell r="N259">
            <v>12</v>
          </cell>
          <cell r="O259" t="str">
            <v>Gay Estrada Rosa</v>
          </cell>
          <cell r="Q259" t="str">
            <v>FCI</v>
          </cell>
          <cell r="R259" t="str">
            <v>C1</v>
          </cell>
          <cell r="S259">
            <v>18</v>
          </cell>
          <cell r="T259" t="str">
            <v>6.5</v>
          </cell>
          <cell r="U259" t="str">
            <v>J1</v>
          </cell>
          <cell r="V259">
            <v>9884.84</v>
          </cell>
          <cell r="W259">
            <v>5527.06</v>
          </cell>
          <cell r="X259">
            <v>6918.36</v>
          </cell>
          <cell r="AH259">
            <v>22330.260000000002</v>
          </cell>
          <cell r="AI259">
            <v>9884.84</v>
          </cell>
          <cell r="AJ259">
            <v>5527.06</v>
          </cell>
          <cell r="AK259">
            <v>7098.389999999999</v>
          </cell>
        </row>
        <row r="260">
          <cell r="A260">
            <v>241</v>
          </cell>
          <cell r="B260">
            <v>258</v>
          </cell>
          <cell r="C260" t="str">
            <v>F0</v>
          </cell>
          <cell r="D260">
            <v>3310</v>
          </cell>
          <cell r="E260">
            <v>3</v>
          </cell>
          <cell r="F260" t="str">
            <v>DS</v>
          </cell>
          <cell r="G260" t="str">
            <v>01</v>
          </cell>
          <cell r="H260">
            <v>241</v>
          </cell>
          <cell r="I260" t="str">
            <v>Administratiu/va</v>
          </cell>
          <cell r="J260" t="str">
            <v>Administratiu/va</v>
          </cell>
          <cell r="K260" t="str">
            <v>AG</v>
          </cell>
          <cell r="N260">
            <v>72</v>
          </cell>
          <cell r="O260" t="str">
            <v>Fuentes Garcia Francisco</v>
          </cell>
          <cell r="Q260" t="str">
            <v>FCI</v>
          </cell>
          <cell r="R260" t="str">
            <v>C1</v>
          </cell>
          <cell r="S260">
            <v>18</v>
          </cell>
          <cell r="T260" t="str">
            <v>6.5</v>
          </cell>
          <cell r="U260" t="str">
            <v>J1</v>
          </cell>
          <cell r="V260">
            <v>9884.84</v>
          </cell>
          <cell r="W260">
            <v>5527.06</v>
          </cell>
          <cell r="X260">
            <v>6918.36</v>
          </cell>
          <cell r="AH260">
            <v>22330.260000000002</v>
          </cell>
          <cell r="AI260">
            <v>9884.84</v>
          </cell>
          <cell r="AJ260">
            <v>5527.06</v>
          </cell>
          <cell r="AK260">
            <v>7098.389999999999</v>
          </cell>
        </row>
        <row r="261">
          <cell r="A261">
            <v>298</v>
          </cell>
          <cell r="B261">
            <v>259</v>
          </cell>
          <cell r="C261" t="str">
            <v>F0</v>
          </cell>
          <cell r="D261">
            <v>3310</v>
          </cell>
          <cell r="E261">
            <v>3</v>
          </cell>
          <cell r="F261" t="str">
            <v>DS</v>
          </cell>
          <cell r="G261" t="str">
            <v>01</v>
          </cell>
          <cell r="H261">
            <v>298</v>
          </cell>
          <cell r="I261" t="str">
            <v>Auxiliar Administratiu/va</v>
          </cell>
          <cell r="J261" t="str">
            <v>Auxiliar Administratiu/va</v>
          </cell>
          <cell r="K261" t="str">
            <v>AG</v>
          </cell>
          <cell r="N261">
            <v>385</v>
          </cell>
          <cell r="O261" t="str">
            <v>Gali Tella Rosa</v>
          </cell>
          <cell r="Q261" t="str">
            <v>FC</v>
          </cell>
          <cell r="R261" t="str">
            <v>C2</v>
          </cell>
          <cell r="S261">
            <v>15</v>
          </cell>
          <cell r="T261" t="str">
            <v>4.7</v>
          </cell>
          <cell r="U261" t="str">
            <v>J1</v>
          </cell>
          <cell r="V261">
            <v>8378.58</v>
          </cell>
          <cell r="W261">
            <v>4584.16</v>
          </cell>
          <cell r="X261">
            <v>6262.29</v>
          </cell>
          <cell r="AH261">
            <v>19225.03</v>
          </cell>
          <cell r="AI261">
            <v>8378.58</v>
          </cell>
          <cell r="AJ261">
            <v>4584.16</v>
          </cell>
          <cell r="AK261">
            <v>6422.2125</v>
          </cell>
        </row>
        <row r="262">
          <cell r="A262">
            <v>299</v>
          </cell>
          <cell r="B262">
            <v>260</v>
          </cell>
          <cell r="C262" t="str">
            <v>F0</v>
          </cell>
          <cell r="D262">
            <v>3310</v>
          </cell>
          <cell r="E262">
            <v>3</v>
          </cell>
          <cell r="F262" t="str">
            <v>DS</v>
          </cell>
          <cell r="G262" t="str">
            <v>01</v>
          </cell>
          <cell r="H262">
            <v>299</v>
          </cell>
          <cell r="I262" t="str">
            <v>Auxiliar Administratiu/va</v>
          </cell>
          <cell r="J262" t="str">
            <v>Auxiliar Administratiu/va</v>
          </cell>
          <cell r="K262" t="str">
            <v>AG</v>
          </cell>
          <cell r="N262">
            <v>134</v>
          </cell>
          <cell r="O262" t="str">
            <v>Escribano Zamorano, David</v>
          </cell>
          <cell r="Q262" t="str">
            <v>FI</v>
          </cell>
          <cell r="R262" t="str">
            <v>C2</v>
          </cell>
          <cell r="S262">
            <v>15</v>
          </cell>
          <cell r="T262" t="str">
            <v>4.7</v>
          </cell>
          <cell r="U262" t="str">
            <v>J1</v>
          </cell>
          <cell r="V262">
            <v>8378.58</v>
          </cell>
          <cell r="W262">
            <v>4584.16</v>
          </cell>
          <cell r="X262">
            <v>6262.29</v>
          </cell>
          <cell r="AH262">
            <v>19225.03</v>
          </cell>
          <cell r="AI262">
            <v>8378.58</v>
          </cell>
          <cell r="AJ262">
            <v>4584.16</v>
          </cell>
          <cell r="AK262">
            <v>6422.2125</v>
          </cell>
        </row>
        <row r="263">
          <cell r="A263">
            <v>364</v>
          </cell>
          <cell r="B263">
            <v>261</v>
          </cell>
          <cell r="C263" t="str">
            <v>F4</v>
          </cell>
          <cell r="D263">
            <v>2310</v>
          </cell>
          <cell r="E263">
            <v>3</v>
          </cell>
          <cell r="F263" t="str">
            <v>SSSS</v>
          </cell>
          <cell r="H263">
            <v>364</v>
          </cell>
          <cell r="I263" t="str">
            <v>Cap de Servei de Serveis Socials, Sanitat i Salut Pública</v>
          </cell>
          <cell r="J263" t="str">
            <v>Assistent/a Social</v>
          </cell>
          <cell r="K263" t="str">
            <v>AE</v>
          </cell>
          <cell r="N263">
            <v>140</v>
          </cell>
          <cell r="O263" t="str">
            <v>Gallego Hernández, M. Dolores</v>
          </cell>
          <cell r="Q263" t="str">
            <v>FC</v>
          </cell>
          <cell r="R263" t="str">
            <v>A2</v>
          </cell>
          <cell r="S263">
            <v>30</v>
          </cell>
          <cell r="T263" t="str">
            <v>19.1</v>
          </cell>
          <cell r="U263" t="str">
            <v>J1,J11</v>
          </cell>
          <cell r="V263">
            <v>12906.52</v>
          </cell>
          <cell r="W263">
            <v>13562.5</v>
          </cell>
          <cell r="X263">
            <v>22171.61</v>
          </cell>
          <cell r="AH263">
            <v>48640.630000000005</v>
          </cell>
          <cell r="AI263">
            <v>12906.52</v>
          </cell>
          <cell r="AJ263">
            <v>13562.5</v>
          </cell>
          <cell r="AK263">
            <v>22592.355</v>
          </cell>
        </row>
        <row r="264">
          <cell r="A264">
            <v>29</v>
          </cell>
          <cell r="B264">
            <v>262</v>
          </cell>
          <cell r="C264" t="str">
            <v>F4</v>
          </cell>
          <cell r="D264">
            <v>2310</v>
          </cell>
          <cell r="E264">
            <v>3</v>
          </cell>
          <cell r="F264" t="str">
            <v>SSSS</v>
          </cell>
          <cell r="G264" t="str">
            <v>1</v>
          </cell>
          <cell r="H264">
            <v>29</v>
          </cell>
          <cell r="I264" t="str">
            <v>Cap Secció Serveis Socials</v>
          </cell>
          <cell r="J264" t="str">
            <v>Assistent/a Social</v>
          </cell>
          <cell r="K264" t="str">
            <v>AE</v>
          </cell>
          <cell r="N264">
            <v>212</v>
          </cell>
          <cell r="O264" t="str">
            <v>López Gómez, Montserrat</v>
          </cell>
          <cell r="Q264" t="str">
            <v>FC</v>
          </cell>
          <cell r="R264" t="str">
            <v>A2</v>
          </cell>
          <cell r="S264">
            <v>26</v>
          </cell>
          <cell r="T264" t="str">
            <v>17.5</v>
          </cell>
          <cell r="U264" t="str">
            <v>J1,J9</v>
          </cell>
          <cell r="V264">
            <v>12906.52</v>
          </cell>
          <cell r="W264">
            <v>9774.800000000001</v>
          </cell>
          <cell r="X264">
            <v>15136.653333333334</v>
          </cell>
          <cell r="Y264">
            <v>0</v>
          </cell>
          <cell r="AF264">
            <v>1890.898666666667</v>
          </cell>
          <cell r="AH264">
            <v>37817.973333333335</v>
          </cell>
          <cell r="AI264">
            <v>12906.52</v>
          </cell>
          <cell r="AJ264">
            <v>9774.800000000001</v>
          </cell>
          <cell r="AK264">
            <v>15222.33</v>
          </cell>
        </row>
        <row r="265">
          <cell r="A265">
            <v>42</v>
          </cell>
          <cell r="B265">
            <v>263</v>
          </cell>
          <cell r="C265" t="str">
            <v>F4</v>
          </cell>
          <cell r="D265">
            <v>2310</v>
          </cell>
          <cell r="E265">
            <v>3</v>
          </cell>
          <cell r="F265" t="str">
            <v>SSSS</v>
          </cell>
          <cell r="G265" t="str">
            <v>11</v>
          </cell>
          <cell r="H265">
            <v>42</v>
          </cell>
          <cell r="I265" t="str">
            <v>Cap Unitat Tècnica Atenció Primària</v>
          </cell>
          <cell r="J265" t="str">
            <v>Assistent/a Social</v>
          </cell>
          <cell r="K265" t="str">
            <v>AE</v>
          </cell>
          <cell r="L265" t="str">
            <v>PLLT12</v>
          </cell>
          <cell r="O265" t="str">
            <v>Vacant</v>
          </cell>
          <cell r="P265" t="str">
            <v>Vacant</v>
          </cell>
          <cell r="Q265" t="str">
            <v>FC</v>
          </cell>
          <cell r="R265" t="str">
            <v>A2</v>
          </cell>
          <cell r="S265">
            <v>24</v>
          </cell>
          <cell r="T265" t="str">
            <v>16.2</v>
          </cell>
          <cell r="U265" t="str">
            <v>J1,J9</v>
          </cell>
          <cell r="V265">
            <v>12906.52</v>
          </cell>
          <cell r="W265">
            <v>8160.879999999999</v>
          </cell>
          <cell r="X265">
            <v>12646.103333333333</v>
          </cell>
          <cell r="Y265">
            <v>0</v>
          </cell>
          <cell r="AF265">
            <v>1685.6751666666669</v>
          </cell>
          <cell r="AH265">
            <v>33713.503333333334</v>
          </cell>
          <cell r="AI265">
            <v>12906.52</v>
          </cell>
          <cell r="AJ265">
            <v>8160.879999999999</v>
          </cell>
          <cell r="AK265">
            <v>12806.914999999999</v>
          </cell>
        </row>
        <row r="266">
          <cell r="A266">
            <v>76</v>
          </cell>
          <cell r="B266">
            <v>264</v>
          </cell>
          <cell r="C266" t="str">
            <v>F4</v>
          </cell>
          <cell r="D266">
            <v>2310</v>
          </cell>
          <cell r="E266">
            <v>3</v>
          </cell>
          <cell r="F266" t="str">
            <v>SSSS</v>
          </cell>
          <cell r="G266" t="str">
            <v>11</v>
          </cell>
          <cell r="H266">
            <v>76</v>
          </cell>
          <cell r="I266" t="str">
            <v>Treballador/a Social</v>
          </cell>
          <cell r="J266" t="str">
            <v>Assistent/a Social</v>
          </cell>
          <cell r="K266" t="str">
            <v>AE</v>
          </cell>
          <cell r="N266">
            <v>115</v>
          </cell>
          <cell r="O266" t="str">
            <v>Vallverdú Gimeno, Cecilia</v>
          </cell>
          <cell r="Q266" t="str">
            <v>FCI</v>
          </cell>
          <cell r="R266" t="str">
            <v>A2</v>
          </cell>
          <cell r="S266">
            <v>22</v>
          </cell>
          <cell r="T266" t="str">
            <v>12.1</v>
          </cell>
          <cell r="U266" t="str">
            <v>J1,J8</v>
          </cell>
          <cell r="V266">
            <v>12906.52</v>
          </cell>
          <cell r="W266">
            <v>7137.759999999999</v>
          </cell>
          <cell r="X266">
            <v>10089.24</v>
          </cell>
          <cell r="Y266">
            <v>0</v>
          </cell>
          <cell r="AE266">
            <v>602.6704</v>
          </cell>
          <cell r="AH266">
            <v>30133.519999999997</v>
          </cell>
          <cell r="AI266">
            <v>12906.52</v>
          </cell>
          <cell r="AJ266">
            <v>7137.759999999999</v>
          </cell>
          <cell r="AK266">
            <v>10089.24</v>
          </cell>
        </row>
        <row r="267">
          <cell r="A267">
            <v>78</v>
          </cell>
          <cell r="B267">
            <v>265</v>
          </cell>
          <cell r="C267" t="str">
            <v>F4</v>
          </cell>
          <cell r="D267">
            <v>2310</v>
          </cell>
          <cell r="E267">
            <v>3</v>
          </cell>
          <cell r="F267" t="str">
            <v>SSSS</v>
          </cell>
          <cell r="G267" t="str">
            <v>11</v>
          </cell>
          <cell r="H267">
            <v>78</v>
          </cell>
          <cell r="I267" t="str">
            <v>Treballador/a Social</v>
          </cell>
          <cell r="J267" t="str">
            <v>Assistent/a Social</v>
          </cell>
          <cell r="K267" t="str">
            <v>AE</v>
          </cell>
          <cell r="N267">
            <v>347</v>
          </cell>
          <cell r="O267" t="str">
            <v>Gonzalez Lluis, Anna  </v>
          </cell>
          <cell r="Q267" t="str">
            <v>FC</v>
          </cell>
          <cell r="R267" t="str">
            <v>A2</v>
          </cell>
          <cell r="S267">
            <v>21</v>
          </cell>
          <cell r="T267" t="str">
            <v>12.1</v>
          </cell>
          <cell r="U267" t="str">
            <v>J1,J8</v>
          </cell>
          <cell r="V267">
            <v>12906.52</v>
          </cell>
          <cell r="W267">
            <v>6626.900000000001</v>
          </cell>
          <cell r="X267">
            <v>10089.24</v>
          </cell>
          <cell r="Y267">
            <v>0</v>
          </cell>
          <cell r="AE267">
            <v>592.4532</v>
          </cell>
          <cell r="AH267">
            <v>29622.660000000003</v>
          </cell>
          <cell r="AI267">
            <v>12906.52</v>
          </cell>
          <cell r="AJ267">
            <v>6626.900000000001</v>
          </cell>
          <cell r="AK267">
            <v>10089.24</v>
          </cell>
        </row>
        <row r="268">
          <cell r="A268">
            <v>79</v>
          </cell>
          <cell r="B268">
            <v>266</v>
          </cell>
          <cell r="C268" t="str">
            <v>F4</v>
          </cell>
          <cell r="D268">
            <v>2310</v>
          </cell>
          <cell r="E268">
            <v>3</v>
          </cell>
          <cell r="F268" t="str">
            <v>SSSS</v>
          </cell>
          <cell r="G268" t="str">
            <v>11</v>
          </cell>
          <cell r="H268">
            <v>79</v>
          </cell>
          <cell r="I268" t="str">
            <v>Treballador/a Social</v>
          </cell>
          <cell r="J268" t="str">
            <v>Assistent/a Social</v>
          </cell>
          <cell r="K268" t="str">
            <v>AE</v>
          </cell>
          <cell r="L268" t="str">
            <v>OPO12</v>
          </cell>
          <cell r="M268" t="str">
            <v>COLL</v>
          </cell>
          <cell r="N268">
            <v>461</v>
          </cell>
          <cell r="O268" t="str">
            <v>Manzano López Eva</v>
          </cell>
          <cell r="P268" t="str">
            <v>Vacant</v>
          </cell>
          <cell r="Q268" t="str">
            <v>FI</v>
          </cell>
          <cell r="R268" t="str">
            <v>A2</v>
          </cell>
          <cell r="S268">
            <v>21</v>
          </cell>
          <cell r="T268" t="str">
            <v>12.1</v>
          </cell>
          <cell r="U268" t="str">
            <v>J1,J8</v>
          </cell>
          <cell r="V268">
            <v>12906.52</v>
          </cell>
          <cell r="W268">
            <v>6626.900000000001</v>
          </cell>
          <cell r="X268">
            <v>10089.24</v>
          </cell>
          <cell r="Y268">
            <v>0</v>
          </cell>
          <cell r="AE268">
            <v>592.4532</v>
          </cell>
          <cell r="AH268">
            <v>29622.660000000003</v>
          </cell>
          <cell r="AI268">
            <v>12906.52</v>
          </cell>
          <cell r="AJ268">
            <v>6626.900000000001</v>
          </cell>
          <cell r="AK268">
            <v>10089.24</v>
          </cell>
        </row>
        <row r="269">
          <cell r="A269">
            <v>80</v>
          </cell>
          <cell r="B269">
            <v>267</v>
          </cell>
          <cell r="C269" t="str">
            <v>F4</v>
          </cell>
          <cell r="D269">
            <v>2310</v>
          </cell>
          <cell r="E269">
            <v>3</v>
          </cell>
          <cell r="F269" t="str">
            <v>SSSS</v>
          </cell>
          <cell r="G269" t="str">
            <v>11</v>
          </cell>
          <cell r="H269">
            <v>80</v>
          </cell>
          <cell r="I269" t="str">
            <v>Treballador/a Social</v>
          </cell>
          <cell r="J269" t="str">
            <v>Assistent/a Social</v>
          </cell>
          <cell r="K269" t="str">
            <v>AE</v>
          </cell>
          <cell r="N269">
            <v>445</v>
          </cell>
          <cell r="O269" t="str">
            <v>Manzano Pardo Eva</v>
          </cell>
          <cell r="Q269" t="str">
            <v>FC</v>
          </cell>
          <cell r="R269" t="str">
            <v>A2</v>
          </cell>
          <cell r="S269">
            <v>21</v>
          </cell>
          <cell r="T269" t="str">
            <v>12.1</v>
          </cell>
          <cell r="U269" t="str">
            <v>J1,J8</v>
          </cell>
          <cell r="V269">
            <v>12906.52</v>
          </cell>
          <cell r="W269">
            <v>6626.900000000001</v>
          </cell>
          <cell r="X269">
            <v>10089.24</v>
          </cell>
          <cell r="Y269">
            <v>0</v>
          </cell>
          <cell r="AE269">
            <v>592.4532</v>
          </cell>
          <cell r="AH269">
            <v>29622.660000000003</v>
          </cell>
          <cell r="AI269">
            <v>12906.52</v>
          </cell>
          <cell r="AJ269">
            <v>6626.900000000001</v>
          </cell>
          <cell r="AK269">
            <v>10089.24</v>
          </cell>
        </row>
        <row r="270">
          <cell r="A270">
            <v>81</v>
          </cell>
          <cell r="B270">
            <v>268</v>
          </cell>
          <cell r="C270" t="str">
            <v>F4</v>
          </cell>
          <cell r="D270">
            <v>2310</v>
          </cell>
          <cell r="E270">
            <v>3</v>
          </cell>
          <cell r="F270" t="str">
            <v>SSSS</v>
          </cell>
          <cell r="G270" t="str">
            <v>11</v>
          </cell>
          <cell r="H270">
            <v>81</v>
          </cell>
          <cell r="I270" t="str">
            <v>Treballador/a Social</v>
          </cell>
          <cell r="J270" t="str">
            <v>Assistent/a Social</v>
          </cell>
          <cell r="K270" t="str">
            <v>AE</v>
          </cell>
          <cell r="N270">
            <v>409</v>
          </cell>
          <cell r="O270" t="str">
            <v>Pérez Gerez, Irene</v>
          </cell>
          <cell r="Q270" t="str">
            <v>FC</v>
          </cell>
          <cell r="R270" t="str">
            <v>A2</v>
          </cell>
          <cell r="S270">
            <v>21</v>
          </cell>
          <cell r="T270" t="str">
            <v>12.1</v>
          </cell>
          <cell r="U270" t="str">
            <v>J1,J8</v>
          </cell>
          <cell r="V270">
            <v>12906.52</v>
          </cell>
          <cell r="W270">
            <v>6626.900000000001</v>
          </cell>
          <cell r="X270">
            <v>10089.24</v>
          </cell>
          <cell r="Y270">
            <v>0</v>
          </cell>
          <cell r="AE270">
            <v>592.4532</v>
          </cell>
          <cell r="AH270">
            <v>29622.660000000003</v>
          </cell>
          <cell r="AI270">
            <v>12906.52</v>
          </cell>
          <cell r="AJ270">
            <v>6626.900000000001</v>
          </cell>
          <cell r="AK270">
            <v>10089.24</v>
          </cell>
        </row>
        <row r="271">
          <cell r="A271">
            <v>82</v>
          </cell>
          <cell r="B271">
            <v>269</v>
          </cell>
          <cell r="C271" t="str">
            <v>F4</v>
          </cell>
          <cell r="D271">
            <v>2310</v>
          </cell>
          <cell r="E271">
            <v>3</v>
          </cell>
          <cell r="F271" t="str">
            <v>SSSS</v>
          </cell>
          <cell r="G271" t="str">
            <v>11</v>
          </cell>
          <cell r="H271">
            <v>82</v>
          </cell>
          <cell r="I271" t="str">
            <v>Educador/a Social</v>
          </cell>
          <cell r="J271" t="str">
            <v>Educador/a Social</v>
          </cell>
          <cell r="K271" t="str">
            <v>AE</v>
          </cell>
          <cell r="N271">
            <v>248</v>
          </cell>
          <cell r="O271" t="str">
            <v>Cruzado Gomez Rosa M.</v>
          </cell>
          <cell r="Q271" t="str">
            <v>FC</v>
          </cell>
          <cell r="R271" t="str">
            <v>A2</v>
          </cell>
          <cell r="S271">
            <v>21</v>
          </cell>
          <cell r="T271" t="str">
            <v>12.1</v>
          </cell>
          <cell r="U271" t="str">
            <v>J1,J8</v>
          </cell>
          <cell r="V271">
            <v>12906.52</v>
          </cell>
          <cell r="W271">
            <v>6626.900000000001</v>
          </cell>
          <cell r="X271">
            <v>10089.24</v>
          </cell>
          <cell r="Y271">
            <v>0</v>
          </cell>
          <cell r="AE271">
            <v>592.4532</v>
          </cell>
          <cell r="AH271">
            <v>29622.660000000003</v>
          </cell>
          <cell r="AI271">
            <v>12906.52</v>
          </cell>
          <cell r="AJ271">
            <v>6626.900000000001</v>
          </cell>
          <cell r="AK271">
            <v>10089.24</v>
          </cell>
        </row>
        <row r="272">
          <cell r="A272">
            <v>85</v>
          </cell>
          <cell r="B272">
            <v>270</v>
          </cell>
          <cell r="C272" t="str">
            <v>F4</v>
          </cell>
          <cell r="D272">
            <v>2310</v>
          </cell>
          <cell r="E272">
            <v>3</v>
          </cell>
          <cell r="F272" t="str">
            <v>SSSS</v>
          </cell>
          <cell r="G272" t="str">
            <v>11</v>
          </cell>
          <cell r="H272">
            <v>85</v>
          </cell>
          <cell r="I272" t="str">
            <v>Educador/a Social</v>
          </cell>
          <cell r="J272" t="str">
            <v>Educador/a Social</v>
          </cell>
          <cell r="K272" t="str">
            <v>AE</v>
          </cell>
          <cell r="N272">
            <v>110</v>
          </cell>
          <cell r="O272" t="str">
            <v>Nacente Durban Blanca</v>
          </cell>
          <cell r="Q272" t="str">
            <v>FC</v>
          </cell>
          <cell r="R272" t="str">
            <v>A2</v>
          </cell>
          <cell r="S272">
            <v>21</v>
          </cell>
          <cell r="T272" t="str">
            <v>12.1</v>
          </cell>
          <cell r="U272" t="str">
            <v>J1,J8</v>
          </cell>
          <cell r="V272">
            <v>12906.52</v>
          </cell>
          <cell r="W272">
            <v>6626.900000000001</v>
          </cell>
          <cell r="X272">
            <v>10089.24</v>
          </cell>
          <cell r="Y272">
            <v>0</v>
          </cell>
          <cell r="AE272">
            <v>592.4532</v>
          </cell>
          <cell r="AH272">
            <v>29622.660000000003</v>
          </cell>
          <cell r="AI272">
            <v>12906.52</v>
          </cell>
          <cell r="AJ272">
            <v>6626.900000000001</v>
          </cell>
          <cell r="AK272">
            <v>10089.24</v>
          </cell>
        </row>
        <row r="273">
          <cell r="A273">
            <v>86</v>
          </cell>
          <cell r="B273">
            <v>271</v>
          </cell>
          <cell r="C273" t="str">
            <v>F4</v>
          </cell>
          <cell r="D273">
            <v>2310</v>
          </cell>
          <cell r="E273">
            <v>3</v>
          </cell>
          <cell r="F273" t="str">
            <v>SSSS</v>
          </cell>
          <cell r="G273" t="str">
            <v>11</v>
          </cell>
          <cell r="H273">
            <v>86</v>
          </cell>
          <cell r="I273" t="str">
            <v>Educador/a Social</v>
          </cell>
          <cell r="J273" t="str">
            <v>Educador/a Social</v>
          </cell>
          <cell r="K273" t="str">
            <v>AE</v>
          </cell>
          <cell r="N273">
            <v>184</v>
          </cell>
          <cell r="O273" t="str">
            <v>Pijuan Albareda Anna</v>
          </cell>
          <cell r="Q273" t="str">
            <v>FC</v>
          </cell>
          <cell r="R273" t="str">
            <v>A2</v>
          </cell>
          <cell r="S273">
            <v>21</v>
          </cell>
          <cell r="T273" t="str">
            <v>12.1</v>
          </cell>
          <cell r="U273" t="str">
            <v>J1,J8</v>
          </cell>
          <cell r="V273">
            <v>12906.52</v>
          </cell>
          <cell r="W273">
            <v>6626.900000000001</v>
          </cell>
          <cell r="X273">
            <v>10089.24</v>
          </cell>
          <cell r="Y273">
            <v>0</v>
          </cell>
          <cell r="AE273">
            <v>592.4532</v>
          </cell>
          <cell r="AH273">
            <v>29622.660000000003</v>
          </cell>
          <cell r="AI273">
            <v>12906.52</v>
          </cell>
          <cell r="AJ273">
            <v>6626.900000000001</v>
          </cell>
          <cell r="AK273">
            <v>10089.24</v>
          </cell>
        </row>
        <row r="274">
          <cell r="A274">
            <v>87</v>
          </cell>
          <cell r="B274">
            <v>272</v>
          </cell>
          <cell r="C274" t="str">
            <v>F4</v>
          </cell>
          <cell r="D274">
            <v>2310</v>
          </cell>
          <cell r="E274">
            <v>3</v>
          </cell>
          <cell r="F274" t="str">
            <v>SSSS</v>
          </cell>
          <cell r="G274" t="str">
            <v>11</v>
          </cell>
          <cell r="H274">
            <v>87</v>
          </cell>
          <cell r="I274" t="str">
            <v>Educador/a Social</v>
          </cell>
          <cell r="J274" t="str">
            <v>Educador/a Social</v>
          </cell>
          <cell r="K274" t="str">
            <v>AE</v>
          </cell>
          <cell r="N274">
            <v>524</v>
          </cell>
          <cell r="O274" t="str">
            <v>Pons Orfila Magdalena</v>
          </cell>
          <cell r="Q274" t="str">
            <v>FC</v>
          </cell>
          <cell r="R274" t="str">
            <v>A2</v>
          </cell>
          <cell r="S274">
            <v>21</v>
          </cell>
          <cell r="T274" t="str">
            <v>12.1</v>
          </cell>
          <cell r="U274" t="str">
            <v>J1,J8</v>
          </cell>
          <cell r="V274">
            <v>12906.52</v>
          </cell>
          <cell r="W274">
            <v>6626.900000000001</v>
          </cell>
          <cell r="X274">
            <v>10089.24</v>
          </cell>
          <cell r="Y274">
            <v>0</v>
          </cell>
          <cell r="AE274">
            <v>592.4532</v>
          </cell>
          <cell r="AH274">
            <v>29622.660000000003</v>
          </cell>
          <cell r="AI274">
            <v>12906.52</v>
          </cell>
          <cell r="AJ274">
            <v>6626.900000000001</v>
          </cell>
          <cell r="AK274">
            <v>10089.24</v>
          </cell>
        </row>
        <row r="275">
          <cell r="A275">
            <v>88</v>
          </cell>
          <cell r="B275">
            <v>273</v>
          </cell>
          <cell r="C275" t="str">
            <v>F4</v>
          </cell>
          <cell r="D275">
            <v>2310</v>
          </cell>
          <cell r="E275">
            <v>3</v>
          </cell>
          <cell r="F275" t="str">
            <v>SSSS</v>
          </cell>
          <cell r="G275" t="str">
            <v>11</v>
          </cell>
          <cell r="H275">
            <v>88</v>
          </cell>
          <cell r="I275" t="str">
            <v>Educador/a Social</v>
          </cell>
          <cell r="J275" t="str">
            <v>Educador/a Social</v>
          </cell>
          <cell r="K275" t="str">
            <v>AE</v>
          </cell>
          <cell r="N275">
            <v>435</v>
          </cell>
          <cell r="O275" t="str">
            <v>Borges Llodres Romina</v>
          </cell>
          <cell r="Q275" t="str">
            <v>FC</v>
          </cell>
          <cell r="R275" t="str">
            <v>A2</v>
          </cell>
          <cell r="S275">
            <v>21</v>
          </cell>
          <cell r="T275" t="str">
            <v>12.1</v>
          </cell>
          <cell r="U275" t="str">
            <v>J1,J8</v>
          </cell>
          <cell r="V275">
            <v>12906.52</v>
          </cell>
          <cell r="W275">
            <v>6626.900000000001</v>
          </cell>
          <cell r="X275">
            <v>10089.24</v>
          </cell>
          <cell r="Y275">
            <v>0</v>
          </cell>
          <cell r="AE275">
            <v>592.4532</v>
          </cell>
          <cell r="AH275">
            <v>29622.660000000003</v>
          </cell>
          <cell r="AI275">
            <v>12906.52</v>
          </cell>
          <cell r="AJ275">
            <v>6626.900000000001</v>
          </cell>
          <cell r="AK275">
            <v>10089.24</v>
          </cell>
        </row>
        <row r="276">
          <cell r="A276">
            <v>83</v>
          </cell>
          <cell r="B276">
            <v>274</v>
          </cell>
          <cell r="C276" t="str">
            <v>F4</v>
          </cell>
          <cell r="D276">
            <v>2310</v>
          </cell>
          <cell r="E276">
            <v>3</v>
          </cell>
          <cell r="F276" t="str">
            <v>SSSS</v>
          </cell>
          <cell r="G276" t="str">
            <v>11</v>
          </cell>
          <cell r="H276">
            <v>83</v>
          </cell>
          <cell r="I276" t="str">
            <v>Educador/a Social</v>
          </cell>
          <cell r="J276" t="str">
            <v>Educador/a Social</v>
          </cell>
          <cell r="K276" t="str">
            <v>AE</v>
          </cell>
          <cell r="N276">
            <v>145</v>
          </cell>
          <cell r="O276" t="str">
            <v>Garcia Balaguer Ada</v>
          </cell>
          <cell r="Q276" t="str">
            <v>FC</v>
          </cell>
          <cell r="R276" t="str">
            <v>A2</v>
          </cell>
          <cell r="S276">
            <v>21</v>
          </cell>
          <cell r="T276" t="str">
            <v>12.1</v>
          </cell>
          <cell r="U276" t="str">
            <v>J1,J8</v>
          </cell>
          <cell r="V276">
            <v>12906.52</v>
          </cell>
          <cell r="W276">
            <v>6626.900000000001</v>
          </cell>
          <cell r="X276">
            <v>10089.24</v>
          </cell>
          <cell r="Y276">
            <v>0</v>
          </cell>
          <cell r="AE276">
            <v>592.4532</v>
          </cell>
          <cell r="AH276">
            <v>29622.660000000003</v>
          </cell>
          <cell r="AI276">
            <v>12906.52</v>
          </cell>
          <cell r="AJ276">
            <v>6626.900000000001</v>
          </cell>
          <cell r="AK276">
            <v>10089.24</v>
          </cell>
        </row>
        <row r="277">
          <cell r="A277">
            <v>0</v>
          </cell>
          <cell r="C277" t="str">
            <v>F4</v>
          </cell>
          <cell r="D277">
            <v>2310</v>
          </cell>
          <cell r="E277">
            <v>3</v>
          </cell>
          <cell r="F277" t="str">
            <v>SSSS</v>
          </cell>
          <cell r="G277" t="str">
            <v>11</v>
          </cell>
          <cell r="I277" t="str">
            <v>Treballador/a Social</v>
          </cell>
          <cell r="L277" t="str">
            <v>OS</v>
          </cell>
          <cell r="N277">
            <v>567</v>
          </cell>
          <cell r="O277" t="str">
            <v>Oliver Martínez, Lourdes</v>
          </cell>
          <cell r="Q277" t="str">
            <v>FI</v>
          </cell>
          <cell r="R277" t="str">
            <v>A2</v>
          </cell>
          <cell r="S277">
            <v>21</v>
          </cell>
          <cell r="T277" t="str">
            <v>12.1</v>
          </cell>
          <cell r="U277" t="str">
            <v>J1.J8</v>
          </cell>
          <cell r="V277">
            <v>12906.52</v>
          </cell>
          <cell r="W277">
            <v>6626.900000000001</v>
          </cell>
          <cell r="X277">
            <v>10089.24</v>
          </cell>
          <cell r="Y277">
            <v>0</v>
          </cell>
          <cell r="AE277">
            <v>592.4532</v>
          </cell>
          <cell r="AH277">
            <v>29622.660000000003</v>
          </cell>
          <cell r="AI277">
            <v>12906.52</v>
          </cell>
          <cell r="AJ277">
            <v>6626.900000000001</v>
          </cell>
          <cell r="AK277">
            <v>10089.24</v>
          </cell>
        </row>
        <row r="278">
          <cell r="A278">
            <v>0</v>
          </cell>
          <cell r="C278" t="str">
            <v>F4</v>
          </cell>
          <cell r="D278">
            <v>2310</v>
          </cell>
          <cell r="E278">
            <v>3</v>
          </cell>
          <cell r="F278" t="str">
            <v>SSSS</v>
          </cell>
          <cell r="G278" t="str">
            <v>11</v>
          </cell>
          <cell r="I278" t="str">
            <v>Treballador/a Social</v>
          </cell>
          <cell r="L278" t="str">
            <v>OS</v>
          </cell>
          <cell r="N278">
            <v>576</v>
          </cell>
          <cell r="O278" t="str">
            <v>Utset Ros, Alexandra</v>
          </cell>
          <cell r="Q278" t="str">
            <v>FI</v>
          </cell>
          <cell r="R278" t="str">
            <v>A2</v>
          </cell>
          <cell r="S278">
            <v>21</v>
          </cell>
          <cell r="T278" t="str">
            <v>12.1</v>
          </cell>
          <cell r="U278" t="str">
            <v>J1.J8</v>
          </cell>
          <cell r="V278">
            <v>12906.52</v>
          </cell>
          <cell r="W278">
            <v>6626.900000000001</v>
          </cell>
          <cell r="X278">
            <v>10089.24</v>
          </cell>
          <cell r="Y278">
            <v>0</v>
          </cell>
          <cell r="AE278">
            <v>592.4532</v>
          </cell>
          <cell r="AH278">
            <v>29622.660000000003</v>
          </cell>
          <cell r="AI278">
            <v>12906.52</v>
          </cell>
          <cell r="AJ278">
            <v>6626.900000000001</v>
          </cell>
          <cell r="AK278">
            <v>10089.24</v>
          </cell>
        </row>
        <row r="279">
          <cell r="A279">
            <v>43</v>
          </cell>
          <cell r="B279">
            <v>275</v>
          </cell>
          <cell r="C279" t="str">
            <v>F4</v>
          </cell>
          <cell r="D279">
            <v>2310</v>
          </cell>
          <cell r="E279">
            <v>3</v>
          </cell>
          <cell r="F279" t="str">
            <v>SSSS</v>
          </cell>
          <cell r="G279" t="str">
            <v>12</v>
          </cell>
          <cell r="H279">
            <v>43</v>
          </cell>
          <cell r="I279" t="str">
            <v>Cap Unitat Tècnica Projectes Socials</v>
          </cell>
          <cell r="J279" t="str">
            <v>Assistent/a Social</v>
          </cell>
          <cell r="K279" t="str">
            <v>AE</v>
          </cell>
          <cell r="N279">
            <v>223</v>
          </cell>
          <cell r="O279" t="str">
            <v>Girbau Marsal, Carles</v>
          </cell>
          <cell r="Q279" t="str">
            <v>FC</v>
          </cell>
          <cell r="R279" t="str">
            <v>A2</v>
          </cell>
          <cell r="S279">
            <v>24</v>
          </cell>
          <cell r="T279" t="str">
            <v>16.2</v>
          </cell>
          <cell r="U279" t="str">
            <v>J1,J9</v>
          </cell>
          <cell r="V279">
            <v>12906.52</v>
          </cell>
          <cell r="W279">
            <v>8160.879999999999</v>
          </cell>
          <cell r="X279">
            <v>12646.103333333333</v>
          </cell>
          <cell r="Y279">
            <v>0</v>
          </cell>
          <cell r="AF279">
            <v>1685.6751666666669</v>
          </cell>
          <cell r="AH279">
            <v>33713.503333333334</v>
          </cell>
          <cell r="AI279">
            <v>12906.52</v>
          </cell>
          <cell r="AJ279">
            <v>8160.879999999999</v>
          </cell>
          <cell r="AK279">
            <v>12806.914999999999</v>
          </cell>
        </row>
        <row r="280">
          <cell r="A280">
            <v>84</v>
          </cell>
          <cell r="B280">
            <v>276</v>
          </cell>
          <cell r="C280" t="str">
            <v>F4</v>
          </cell>
          <cell r="D280">
            <v>2310</v>
          </cell>
          <cell r="E280">
            <v>3</v>
          </cell>
          <cell r="F280" t="str">
            <v>SSSS</v>
          </cell>
          <cell r="G280" t="str">
            <v>12</v>
          </cell>
          <cell r="H280">
            <v>84</v>
          </cell>
          <cell r="I280" t="str">
            <v>Educador/a Social</v>
          </cell>
          <cell r="J280" t="str">
            <v>Educador/a Social</v>
          </cell>
          <cell r="K280" t="str">
            <v>AE</v>
          </cell>
          <cell r="N280">
            <v>267</v>
          </cell>
          <cell r="O280" t="str">
            <v>Mari Gonzalez Angel</v>
          </cell>
          <cell r="Q280" t="str">
            <v>FC</v>
          </cell>
          <cell r="R280" t="str">
            <v>A2</v>
          </cell>
          <cell r="S280">
            <v>21</v>
          </cell>
          <cell r="T280" t="str">
            <v>12.1</v>
          </cell>
          <cell r="U280" t="str">
            <v>J1,J9</v>
          </cell>
          <cell r="V280">
            <v>12906.52</v>
          </cell>
          <cell r="W280">
            <v>6626.900000000001</v>
          </cell>
          <cell r="X280">
            <v>10089.24</v>
          </cell>
          <cell r="Y280">
            <v>0</v>
          </cell>
          <cell r="AF280">
            <v>1481.1330000000003</v>
          </cell>
          <cell r="AH280">
            <v>29622.660000000003</v>
          </cell>
          <cell r="AI280">
            <v>12906.52</v>
          </cell>
          <cell r="AJ280">
            <v>6626.900000000001</v>
          </cell>
          <cell r="AK280">
            <v>10089.24</v>
          </cell>
        </row>
        <row r="281">
          <cell r="A281">
            <v>77</v>
          </cell>
          <cell r="B281">
            <v>277</v>
          </cell>
          <cell r="C281" t="str">
            <v>F4</v>
          </cell>
          <cell r="D281">
            <v>2310</v>
          </cell>
          <cell r="E281">
            <v>3</v>
          </cell>
          <cell r="F281" t="str">
            <v>SSSS</v>
          </cell>
          <cell r="G281" t="str">
            <v>12</v>
          </cell>
          <cell r="H281">
            <v>77</v>
          </cell>
          <cell r="I281" t="str">
            <v>Treballador/a Social</v>
          </cell>
          <cell r="J281" t="str">
            <v>Assistent/a Social</v>
          </cell>
          <cell r="K281" t="str">
            <v>AE</v>
          </cell>
          <cell r="N281">
            <v>266</v>
          </cell>
          <cell r="O281" t="str">
            <v>Gago March, Teresa</v>
          </cell>
          <cell r="Q281" t="str">
            <v>FC</v>
          </cell>
          <cell r="R281" t="str">
            <v>A2</v>
          </cell>
          <cell r="S281">
            <v>21</v>
          </cell>
          <cell r="T281" t="str">
            <v>12.1</v>
          </cell>
          <cell r="U281" t="str">
            <v>J1,J8</v>
          </cell>
          <cell r="V281">
            <v>12906.52</v>
          </cell>
          <cell r="W281">
            <v>6626.900000000001</v>
          </cell>
          <cell r="X281">
            <v>10089.24</v>
          </cell>
          <cell r="Y281">
            <v>0</v>
          </cell>
          <cell r="AE281">
            <v>592.4532</v>
          </cell>
          <cell r="AH281">
            <v>29622.660000000003</v>
          </cell>
          <cell r="AI281">
            <v>12906.52</v>
          </cell>
          <cell r="AJ281">
            <v>6626.900000000001</v>
          </cell>
          <cell r="AK281">
            <v>10089.24</v>
          </cell>
        </row>
        <row r="282">
          <cell r="A282">
            <v>246</v>
          </cell>
          <cell r="B282">
            <v>278</v>
          </cell>
          <cell r="C282" t="str">
            <v>F4</v>
          </cell>
          <cell r="D282">
            <v>2310</v>
          </cell>
          <cell r="E282">
            <v>3</v>
          </cell>
          <cell r="F282" t="str">
            <v>SSSS</v>
          </cell>
          <cell r="G282" t="str">
            <v>12</v>
          </cell>
          <cell r="H282">
            <v>246</v>
          </cell>
          <cell r="I282" t="str">
            <v>Treballador/a Familiar</v>
          </cell>
          <cell r="J282" t="str">
            <v>Treballador/a Familiar</v>
          </cell>
          <cell r="K282" t="str">
            <v>AE</v>
          </cell>
          <cell r="N282">
            <v>219</v>
          </cell>
          <cell r="O282" t="str">
            <v>Baxerias Juvilla Neus</v>
          </cell>
          <cell r="Q282" t="str">
            <v>FC</v>
          </cell>
          <cell r="R282" t="str">
            <v>C2</v>
          </cell>
          <cell r="S282">
            <v>18</v>
          </cell>
          <cell r="T282" t="str">
            <v>4.4</v>
          </cell>
          <cell r="U282" t="str">
            <v>J1</v>
          </cell>
          <cell r="V282">
            <v>8378.58</v>
          </cell>
          <cell r="W282">
            <v>5527.06</v>
          </cell>
          <cell r="X282">
            <v>6535.099999999999</v>
          </cell>
          <cell r="AH282">
            <v>20440.739999999998</v>
          </cell>
          <cell r="AI282">
            <v>8378.58</v>
          </cell>
          <cell r="AJ282">
            <v>5527.06</v>
          </cell>
          <cell r="AK282">
            <v>6626.82</v>
          </cell>
        </row>
        <row r="283">
          <cell r="A283">
            <v>300</v>
          </cell>
          <cell r="B283">
            <v>279</v>
          </cell>
          <cell r="C283" t="str">
            <v>F4</v>
          </cell>
          <cell r="D283">
            <v>2310</v>
          </cell>
          <cell r="E283">
            <v>3</v>
          </cell>
          <cell r="F283" t="str">
            <v>SSSS</v>
          </cell>
          <cell r="G283" t="str">
            <v>12</v>
          </cell>
          <cell r="H283">
            <v>300</v>
          </cell>
          <cell r="I283" t="str">
            <v>Col·laborador/a Tècnic/a Serveis Socials</v>
          </cell>
          <cell r="J283" t="str">
            <v>Auxiliar Tècnic/a SAD</v>
          </cell>
          <cell r="K283" t="str">
            <v>AE</v>
          </cell>
          <cell r="N283">
            <v>200</v>
          </cell>
          <cell r="O283" t="str">
            <v>Arroyo Gracia M.José</v>
          </cell>
          <cell r="Q283" t="str">
            <v>FC</v>
          </cell>
          <cell r="R283" t="str">
            <v>C2</v>
          </cell>
          <cell r="S283">
            <v>18</v>
          </cell>
          <cell r="T283" t="str">
            <v>3.2</v>
          </cell>
          <cell r="U283" t="str">
            <v>J1</v>
          </cell>
          <cell r="V283">
            <v>8378.58</v>
          </cell>
          <cell r="W283">
            <v>5527.06</v>
          </cell>
          <cell r="X283">
            <v>5500.856666666667</v>
          </cell>
          <cell r="AH283">
            <v>19406.496666666666</v>
          </cell>
          <cell r="AI283">
            <v>8378.58</v>
          </cell>
          <cell r="AJ283">
            <v>5527.06</v>
          </cell>
          <cell r="AK283">
            <v>5812.415</v>
          </cell>
        </row>
        <row r="284">
          <cell r="A284">
            <v>0</v>
          </cell>
          <cell r="C284" t="str">
            <v>F4</v>
          </cell>
          <cell r="D284">
            <v>2310</v>
          </cell>
          <cell r="E284">
            <v>3</v>
          </cell>
          <cell r="F284" t="str">
            <v>SSSS</v>
          </cell>
          <cell r="G284" t="str">
            <v>12</v>
          </cell>
          <cell r="I284" t="str">
            <v>Treballador/a Social</v>
          </cell>
          <cell r="L284" t="str">
            <v>OS</v>
          </cell>
          <cell r="N284">
            <v>509</v>
          </cell>
          <cell r="O284" t="str">
            <v>Berlanga Rodríguez, Inmaculada</v>
          </cell>
          <cell r="Q284" t="str">
            <v>OS</v>
          </cell>
          <cell r="R284" t="str">
            <v>A2</v>
          </cell>
          <cell r="S284">
            <v>21</v>
          </cell>
          <cell r="T284" t="str">
            <v>12.1</v>
          </cell>
          <cell r="U284" t="str">
            <v>J1.J8</v>
          </cell>
          <cell r="V284">
            <v>12906.52</v>
          </cell>
          <cell r="W284">
            <v>6626.900000000001</v>
          </cell>
          <cell r="X284">
            <v>10089.24</v>
          </cell>
          <cell r="Y284">
            <v>0</v>
          </cell>
          <cell r="AE284">
            <v>592.4532</v>
          </cell>
          <cell r="AH284">
            <v>29622.660000000003</v>
          </cell>
          <cell r="AI284">
            <v>12906.52</v>
          </cell>
          <cell r="AJ284">
            <v>6626.900000000001</v>
          </cell>
          <cell r="AK284">
            <v>10089.24</v>
          </cell>
        </row>
        <row r="285">
          <cell r="A285">
            <v>0</v>
          </cell>
          <cell r="C285" t="str">
            <v>F4</v>
          </cell>
          <cell r="D285">
            <v>2310</v>
          </cell>
          <cell r="E285">
            <v>3</v>
          </cell>
          <cell r="F285" t="str">
            <v>SSSS</v>
          </cell>
          <cell r="G285" t="str">
            <v>12</v>
          </cell>
          <cell r="I285" t="str">
            <v>Auxiliar Administratiu/va</v>
          </cell>
          <cell r="L285" t="str">
            <v>OS</v>
          </cell>
          <cell r="N285">
            <v>528</v>
          </cell>
          <cell r="O285" t="str">
            <v>Martínez Doña, Fernando Adam</v>
          </cell>
          <cell r="Q285" t="str">
            <v>OS</v>
          </cell>
          <cell r="R285" t="str">
            <v>C2</v>
          </cell>
          <cell r="S285">
            <v>15</v>
          </cell>
          <cell r="T285" t="str">
            <v>4.7</v>
          </cell>
          <cell r="U285" t="str">
            <v>J1</v>
          </cell>
          <cell r="V285">
            <v>8378.58</v>
          </cell>
          <cell r="W285">
            <v>4584.16</v>
          </cell>
          <cell r="X285">
            <v>6262.29</v>
          </cell>
          <cell r="AH285">
            <v>19225.03</v>
          </cell>
          <cell r="AI285">
            <v>8378.58</v>
          </cell>
          <cell r="AJ285">
            <v>4584.16</v>
          </cell>
          <cell r="AK285">
            <v>6422.2125</v>
          </cell>
        </row>
        <row r="286">
          <cell r="A286">
            <v>64</v>
          </cell>
          <cell r="B286">
            <v>280</v>
          </cell>
          <cell r="C286" t="str">
            <v>F3</v>
          </cell>
          <cell r="D286">
            <v>3110</v>
          </cell>
          <cell r="E286">
            <v>3</v>
          </cell>
          <cell r="F286" t="str">
            <v>SSSS</v>
          </cell>
          <cell r="G286" t="str">
            <v>2</v>
          </cell>
          <cell r="H286">
            <v>64</v>
          </cell>
          <cell r="I286" t="str">
            <v>Tècnic/a Promoció Salut</v>
          </cell>
          <cell r="J286" t="str">
            <v>Tècnic/a Superior</v>
          </cell>
          <cell r="K286" t="str">
            <v>AE</v>
          </cell>
          <cell r="N286">
            <v>379</v>
          </cell>
          <cell r="O286" t="str">
            <v>Novell Ribas, Anna</v>
          </cell>
          <cell r="Q286" t="str">
            <v>FC</v>
          </cell>
          <cell r="R286" t="str">
            <v>A1</v>
          </cell>
          <cell r="S286">
            <v>25</v>
          </cell>
          <cell r="T286" t="str">
            <v>14.2</v>
          </cell>
          <cell r="U286" t="str">
            <v>J1,J9</v>
          </cell>
          <cell r="V286">
            <v>14605.32</v>
          </cell>
          <cell r="W286">
            <v>8672.58</v>
          </cell>
          <cell r="X286">
            <v>11664.613333333335</v>
          </cell>
          <cell r="Y286">
            <v>0</v>
          </cell>
          <cell r="AF286">
            <v>1747.1256666666668</v>
          </cell>
          <cell r="AH286">
            <v>34942.513333333336</v>
          </cell>
          <cell r="AI286">
            <v>14605.32</v>
          </cell>
          <cell r="AJ286">
            <v>8672.58</v>
          </cell>
          <cell r="AK286">
            <v>12054.28</v>
          </cell>
        </row>
        <row r="287">
          <cell r="A287">
            <v>65</v>
          </cell>
          <cell r="B287">
            <v>281</v>
          </cell>
          <cell r="C287" t="str">
            <v>F3</v>
          </cell>
          <cell r="D287">
            <v>3110</v>
          </cell>
          <cell r="E287">
            <v>3</v>
          </cell>
          <cell r="F287" t="str">
            <v>SSSS</v>
          </cell>
          <cell r="G287" t="str">
            <v>2</v>
          </cell>
          <cell r="H287">
            <v>65</v>
          </cell>
          <cell r="I287" t="str">
            <v>Tècnic/a Protecció Salut Pública</v>
          </cell>
          <cell r="J287" t="str">
            <v>Químic/a</v>
          </cell>
          <cell r="K287" t="str">
            <v>AE</v>
          </cell>
          <cell r="N287">
            <v>314</v>
          </cell>
          <cell r="O287" t="str">
            <v>Serrat Gual, Margarita</v>
          </cell>
          <cell r="Q287" t="str">
            <v>FC</v>
          </cell>
          <cell r="R287" t="str">
            <v>A1</v>
          </cell>
          <cell r="S287">
            <v>25</v>
          </cell>
          <cell r="T287" t="str">
            <v>14.2</v>
          </cell>
          <cell r="U287" t="str">
            <v>J1,J9</v>
          </cell>
          <cell r="V287">
            <v>14605.32</v>
          </cell>
          <cell r="W287">
            <v>8672.58</v>
          </cell>
          <cell r="X287">
            <v>11664.613333333335</v>
          </cell>
          <cell r="Y287">
            <v>0</v>
          </cell>
          <cell r="AF287">
            <v>1747.1256666666668</v>
          </cell>
          <cell r="AH287">
            <v>34942.513333333336</v>
          </cell>
          <cell r="AI287">
            <v>14605.32</v>
          </cell>
          <cell r="AJ287">
            <v>8672.58</v>
          </cell>
          <cell r="AK287">
            <v>12054.28</v>
          </cell>
        </row>
        <row r="288">
          <cell r="A288">
            <v>130</v>
          </cell>
          <cell r="B288">
            <v>282</v>
          </cell>
          <cell r="C288" t="str">
            <v>F3</v>
          </cell>
          <cell r="D288">
            <v>3110</v>
          </cell>
          <cell r="E288">
            <v>3</v>
          </cell>
          <cell r="F288" t="str">
            <v>SSSS</v>
          </cell>
          <cell r="G288" t="str">
            <v>2</v>
          </cell>
          <cell r="H288">
            <v>130</v>
          </cell>
          <cell r="I288" t="str">
            <v>Inspector/a Salut</v>
          </cell>
          <cell r="J288" t="str">
            <v>Inspector/a Serveis Salut Pública</v>
          </cell>
          <cell r="K288" t="str">
            <v>AE</v>
          </cell>
          <cell r="N288">
            <v>255</v>
          </cell>
          <cell r="O288" t="str">
            <v>Codias Diago Castor</v>
          </cell>
          <cell r="Q288" t="str">
            <v>FC</v>
          </cell>
          <cell r="R288" t="str">
            <v>C1</v>
          </cell>
          <cell r="S288">
            <v>20</v>
          </cell>
          <cell r="T288" t="str">
            <v>9.1</v>
          </cell>
          <cell r="U288" t="str">
            <v>J1,J9</v>
          </cell>
          <cell r="V288">
            <v>9884.84</v>
          </cell>
          <cell r="W288">
            <v>6155.8</v>
          </cell>
          <cell r="X288">
            <v>9756.18</v>
          </cell>
          <cell r="Y288">
            <v>0</v>
          </cell>
          <cell r="AF288">
            <v>1289.8410000000001</v>
          </cell>
          <cell r="AH288">
            <v>25796.82</v>
          </cell>
          <cell r="AI288">
            <v>9884.84</v>
          </cell>
          <cell r="AJ288">
            <v>6155.8</v>
          </cell>
          <cell r="AK288">
            <v>9756.18</v>
          </cell>
        </row>
        <row r="289">
          <cell r="A289">
            <v>14</v>
          </cell>
          <cell r="B289">
            <v>283</v>
          </cell>
          <cell r="C289" t="str">
            <v>F0</v>
          </cell>
          <cell r="D289">
            <v>3310</v>
          </cell>
          <cell r="E289">
            <v>3</v>
          </cell>
          <cell r="F289" t="str">
            <v>SSC</v>
          </cell>
          <cell r="H289">
            <v>14</v>
          </cell>
          <cell r="I289" t="str">
            <v>Cap Servei Acció Cívica i Serveis a la Comunitat</v>
          </cell>
          <cell r="J289" t="str">
            <v>Tècnic/a Superior</v>
          </cell>
          <cell r="K289" t="str">
            <v>AE</v>
          </cell>
          <cell r="L289">
            <v>99</v>
          </cell>
          <cell r="O289" t="str">
            <v>Vacant (amb reserva)</v>
          </cell>
          <cell r="P289" t="str">
            <v>Martínez Martínez, Antonio</v>
          </cell>
          <cell r="Q289" t="str">
            <v>FC</v>
          </cell>
          <cell r="R289" t="str">
            <v>A1</v>
          </cell>
          <cell r="S289">
            <v>30</v>
          </cell>
          <cell r="T289" t="str">
            <v>19.1</v>
          </cell>
          <cell r="U289" t="str">
            <v>J1,J11</v>
          </cell>
          <cell r="V289">
            <v>14605.32</v>
          </cell>
          <cell r="W289">
            <v>13562.5</v>
          </cell>
          <cell r="X289">
            <v>22171.61</v>
          </cell>
          <cell r="AH289">
            <v>50339.43</v>
          </cell>
          <cell r="AI289">
            <v>0</v>
          </cell>
          <cell r="AJ289">
            <v>0</v>
          </cell>
          <cell r="AK289">
            <v>0</v>
          </cell>
        </row>
        <row r="290">
          <cell r="A290">
            <v>21</v>
          </cell>
          <cell r="B290">
            <v>284</v>
          </cell>
          <cell r="C290" t="str">
            <v>F1</v>
          </cell>
          <cell r="D290">
            <v>3200</v>
          </cell>
          <cell r="E290">
            <v>3</v>
          </cell>
          <cell r="F290" t="str">
            <v>SSC</v>
          </cell>
          <cell r="G290" t="str">
            <v>1</v>
          </cell>
          <cell r="H290">
            <v>21</v>
          </cell>
          <cell r="I290" t="str">
            <v>Cap Secció Educació</v>
          </cell>
          <cell r="J290" t="str">
            <v>Tècnic/a Superior</v>
          </cell>
          <cell r="K290" t="str">
            <v>AE</v>
          </cell>
          <cell r="N290">
            <v>104</v>
          </cell>
          <cell r="O290" t="str">
            <v>Lara Navarro, Salvador</v>
          </cell>
          <cell r="Q290" t="str">
            <v>FC</v>
          </cell>
          <cell r="R290" t="str">
            <v>A1</v>
          </cell>
          <cell r="S290">
            <v>26</v>
          </cell>
          <cell r="T290" t="str">
            <v>17.3</v>
          </cell>
          <cell r="U290" t="str">
            <v>J1,J9</v>
          </cell>
          <cell r="V290">
            <v>14605.32</v>
          </cell>
          <cell r="W290">
            <v>9774.800000000001</v>
          </cell>
          <cell r="X290">
            <v>14634.706666666667</v>
          </cell>
          <cell r="Y290">
            <v>0</v>
          </cell>
          <cell r="AF290">
            <v>1950.7413333333334</v>
          </cell>
          <cell r="AH290">
            <v>39014.82666666667</v>
          </cell>
          <cell r="AI290">
            <v>14605.32</v>
          </cell>
          <cell r="AJ290">
            <v>9774.800000000001</v>
          </cell>
          <cell r="AK290">
            <v>14845.87</v>
          </cell>
        </row>
        <row r="291">
          <cell r="A291">
            <v>344</v>
          </cell>
          <cell r="B291">
            <v>285</v>
          </cell>
          <cell r="C291" t="str">
            <v>F1</v>
          </cell>
          <cell r="D291">
            <v>3200</v>
          </cell>
          <cell r="E291">
            <v>3</v>
          </cell>
          <cell r="F291" t="str">
            <v>SSC</v>
          </cell>
          <cell r="G291" t="str">
            <v>11</v>
          </cell>
          <cell r="H291">
            <v>344</v>
          </cell>
          <cell r="I291" t="str">
            <v>Conserge Escola</v>
          </cell>
          <cell r="J291" t="str">
            <v>Subaltern/a</v>
          </cell>
          <cell r="K291" t="str">
            <v>AG</v>
          </cell>
          <cell r="L291" t="str">
            <v>OPO10</v>
          </cell>
          <cell r="M291" t="str">
            <v>COLL</v>
          </cell>
          <cell r="N291">
            <v>523</v>
          </cell>
          <cell r="O291" t="str">
            <v>Barbero Mendioroz Zulema</v>
          </cell>
          <cell r="P291" t="str">
            <v>Vacant</v>
          </cell>
          <cell r="Q291" t="str">
            <v>FI</v>
          </cell>
          <cell r="R291" t="str">
            <v>AP</v>
          </cell>
          <cell r="S291">
            <v>13</v>
          </cell>
          <cell r="T291" t="str">
            <v>1.1</v>
          </cell>
          <cell r="U291" t="str">
            <v>J1,J3</v>
          </cell>
          <cell r="V291">
            <v>7678.58</v>
          </cell>
          <cell r="W291">
            <v>3955.4199999999996</v>
          </cell>
          <cell r="X291">
            <v>5134.08</v>
          </cell>
          <cell r="Y291">
            <v>0</v>
          </cell>
          <cell r="AB291">
            <v>1928.78</v>
          </cell>
          <cell r="AH291">
            <v>16768.08</v>
          </cell>
          <cell r="AI291">
            <v>7678.58</v>
          </cell>
          <cell r="AJ291">
            <v>3955.4199999999996</v>
          </cell>
          <cell r="AK291">
            <v>5134.08</v>
          </cell>
        </row>
        <row r="292">
          <cell r="A292">
            <v>345</v>
          </cell>
          <cell r="B292">
            <v>286</v>
          </cell>
          <cell r="C292" t="str">
            <v>F1</v>
          </cell>
          <cell r="D292">
            <v>3200</v>
          </cell>
          <cell r="E292">
            <v>3</v>
          </cell>
          <cell r="F292" t="str">
            <v>SSC</v>
          </cell>
          <cell r="G292" t="str">
            <v>11</v>
          </cell>
          <cell r="H292">
            <v>345</v>
          </cell>
          <cell r="I292" t="str">
            <v>Conserge Escola</v>
          </cell>
          <cell r="J292" t="str">
            <v>Subaltern/a</v>
          </cell>
          <cell r="K292" t="str">
            <v>AG</v>
          </cell>
          <cell r="N292">
            <v>344</v>
          </cell>
          <cell r="O292" t="str">
            <v>Fuertes Vedruna Joaquin</v>
          </cell>
          <cell r="Q292" t="str">
            <v>FC</v>
          </cell>
          <cell r="R292" t="str">
            <v>AP</v>
          </cell>
          <cell r="S292">
            <v>13</v>
          </cell>
          <cell r="T292" t="str">
            <v>1.1</v>
          </cell>
          <cell r="U292" t="str">
            <v>J1,J3</v>
          </cell>
          <cell r="V292">
            <v>7678.58</v>
          </cell>
          <cell r="W292">
            <v>3955.4199999999996</v>
          </cell>
          <cell r="X292">
            <v>5134.08</v>
          </cell>
          <cell r="Y292">
            <v>0</v>
          </cell>
          <cell r="AB292">
            <v>1928.78</v>
          </cell>
          <cell r="AH292">
            <v>16768.08</v>
          </cell>
          <cell r="AI292">
            <v>7678.58</v>
          </cell>
          <cell r="AJ292">
            <v>3955.4199999999996</v>
          </cell>
          <cell r="AK292">
            <v>5134.08</v>
          </cell>
        </row>
        <row r="293">
          <cell r="A293">
            <v>346</v>
          </cell>
          <cell r="B293">
            <v>287</v>
          </cell>
          <cell r="C293" t="str">
            <v>F1</v>
          </cell>
          <cell r="D293">
            <v>3200</v>
          </cell>
          <cell r="E293">
            <v>3</v>
          </cell>
          <cell r="F293" t="str">
            <v>SSC</v>
          </cell>
          <cell r="G293" t="str">
            <v>11</v>
          </cell>
          <cell r="H293">
            <v>346</v>
          </cell>
          <cell r="I293" t="str">
            <v>Conserge Escola</v>
          </cell>
          <cell r="J293" t="str">
            <v>Subaltern/a</v>
          </cell>
          <cell r="K293" t="str">
            <v>AG</v>
          </cell>
          <cell r="N293">
            <v>192</v>
          </cell>
          <cell r="O293" t="str">
            <v>Escudé León, Frederic</v>
          </cell>
          <cell r="Q293" t="str">
            <v>FC</v>
          </cell>
          <cell r="R293" t="str">
            <v>AP</v>
          </cell>
          <cell r="S293">
            <v>13</v>
          </cell>
          <cell r="T293" t="str">
            <v>1.1</v>
          </cell>
          <cell r="U293" t="str">
            <v>J1,J3</v>
          </cell>
          <cell r="V293">
            <v>7678.58</v>
          </cell>
          <cell r="W293">
            <v>3955.4199999999996</v>
          </cell>
          <cell r="X293">
            <v>5134.08</v>
          </cell>
          <cell r="Y293">
            <v>0</v>
          </cell>
          <cell r="AB293">
            <v>1928.78</v>
          </cell>
          <cell r="AH293">
            <v>16768.08</v>
          </cell>
          <cell r="AI293">
            <v>7678.58</v>
          </cell>
          <cell r="AJ293">
            <v>3955.4199999999996</v>
          </cell>
          <cell r="AK293">
            <v>5134.08</v>
          </cell>
        </row>
        <row r="294">
          <cell r="A294">
            <v>347</v>
          </cell>
          <cell r="B294">
            <v>288</v>
          </cell>
          <cell r="C294" t="str">
            <v>F1</v>
          </cell>
          <cell r="D294">
            <v>3200</v>
          </cell>
          <cell r="E294">
            <v>3</v>
          </cell>
          <cell r="F294" t="str">
            <v>SSC</v>
          </cell>
          <cell r="G294" t="str">
            <v>11</v>
          </cell>
          <cell r="H294">
            <v>347</v>
          </cell>
          <cell r="I294" t="str">
            <v>Conserge Escola</v>
          </cell>
          <cell r="J294" t="str">
            <v>Subaltern/a</v>
          </cell>
          <cell r="K294" t="str">
            <v>AG</v>
          </cell>
          <cell r="N294">
            <v>124</v>
          </cell>
          <cell r="O294" t="str">
            <v>Maspons Gual Esteve</v>
          </cell>
          <cell r="Q294" t="str">
            <v>FC</v>
          </cell>
          <cell r="R294" t="str">
            <v>AP</v>
          </cell>
          <cell r="S294">
            <v>13</v>
          </cell>
          <cell r="T294" t="str">
            <v>1.1</v>
          </cell>
          <cell r="U294" t="str">
            <v>J1,J3</v>
          </cell>
          <cell r="V294">
            <v>7678.58</v>
          </cell>
          <cell r="W294">
            <v>3955.4199999999996</v>
          </cell>
          <cell r="X294">
            <v>5134.08</v>
          </cell>
          <cell r="Y294">
            <v>0</v>
          </cell>
          <cell r="AB294">
            <v>1928.78</v>
          </cell>
          <cell r="AH294">
            <v>16768.08</v>
          </cell>
          <cell r="AI294">
            <v>7678.58</v>
          </cell>
          <cell r="AJ294">
            <v>3955.4199999999996</v>
          </cell>
          <cell r="AK294">
            <v>5134.08</v>
          </cell>
        </row>
        <row r="295">
          <cell r="A295">
            <v>348</v>
          </cell>
          <cell r="B295">
            <v>289</v>
          </cell>
          <cell r="C295" t="str">
            <v>F1</v>
          </cell>
          <cell r="D295">
            <v>3200</v>
          </cell>
          <cell r="E295">
            <v>3</v>
          </cell>
          <cell r="F295" t="str">
            <v>SSC</v>
          </cell>
          <cell r="G295" t="str">
            <v>11</v>
          </cell>
          <cell r="H295">
            <v>348</v>
          </cell>
          <cell r="I295" t="str">
            <v>Conserge Escola</v>
          </cell>
          <cell r="J295" t="str">
            <v>Subaltern/a</v>
          </cell>
          <cell r="K295" t="str">
            <v>AG</v>
          </cell>
          <cell r="N295">
            <v>90</v>
          </cell>
          <cell r="O295" t="str">
            <v>Meco Gimenez Jesús</v>
          </cell>
          <cell r="Q295" t="str">
            <v>FCI</v>
          </cell>
          <cell r="R295" t="str">
            <v>AP</v>
          </cell>
          <cell r="S295">
            <v>13</v>
          </cell>
          <cell r="T295" t="str">
            <v>1.1</v>
          </cell>
          <cell r="U295" t="str">
            <v>J1,J3</v>
          </cell>
          <cell r="V295">
            <v>7678.58</v>
          </cell>
          <cell r="W295">
            <v>3955.4199999999996</v>
          </cell>
          <cell r="X295">
            <v>5134.08</v>
          </cell>
          <cell r="Y295">
            <v>0</v>
          </cell>
          <cell r="AB295">
            <v>1928.78</v>
          </cell>
          <cell r="AH295">
            <v>16768.08</v>
          </cell>
          <cell r="AI295">
            <v>7678.58</v>
          </cell>
          <cell r="AJ295">
            <v>3955.4199999999996</v>
          </cell>
          <cell r="AK295">
            <v>5134.08</v>
          </cell>
        </row>
        <row r="296">
          <cell r="A296">
            <v>349</v>
          </cell>
          <cell r="B296">
            <v>290</v>
          </cell>
          <cell r="C296" t="str">
            <v>F1</v>
          </cell>
          <cell r="D296">
            <v>3200</v>
          </cell>
          <cell r="E296">
            <v>3</v>
          </cell>
          <cell r="F296" t="str">
            <v>SSC</v>
          </cell>
          <cell r="G296" t="str">
            <v>11</v>
          </cell>
          <cell r="H296">
            <v>349</v>
          </cell>
          <cell r="I296" t="str">
            <v>Conserge Escola</v>
          </cell>
          <cell r="J296" t="str">
            <v>Subaltern/a</v>
          </cell>
          <cell r="K296" t="str">
            <v>AG</v>
          </cell>
          <cell r="N296">
            <v>193</v>
          </cell>
          <cell r="O296" t="str">
            <v>Millán Orejuela Jerónimo</v>
          </cell>
          <cell r="Q296" t="str">
            <v>FC</v>
          </cell>
          <cell r="R296" t="str">
            <v>AP</v>
          </cell>
          <cell r="S296">
            <v>13</v>
          </cell>
          <cell r="T296" t="str">
            <v>1.1</v>
          </cell>
          <cell r="U296" t="str">
            <v>J1,J3</v>
          </cell>
          <cell r="V296">
            <v>7678.58</v>
          </cell>
          <cell r="W296">
            <v>3955.4199999999996</v>
          </cell>
          <cell r="X296">
            <v>5134.08</v>
          </cell>
          <cell r="Y296">
            <v>0</v>
          </cell>
          <cell r="AB296">
            <v>1928.78</v>
          </cell>
          <cell r="AH296">
            <v>16768.08</v>
          </cell>
          <cell r="AI296">
            <v>7678.58</v>
          </cell>
          <cell r="AJ296">
            <v>3955.4199999999996</v>
          </cell>
          <cell r="AK296">
            <v>5134.08</v>
          </cell>
        </row>
        <row r="297">
          <cell r="A297">
            <v>350</v>
          </cell>
          <cell r="B297">
            <v>291</v>
          </cell>
          <cell r="C297" t="str">
            <v>F1</v>
          </cell>
          <cell r="D297">
            <v>3200</v>
          </cell>
          <cell r="E297">
            <v>3</v>
          </cell>
          <cell r="F297" t="str">
            <v>SSC</v>
          </cell>
          <cell r="G297" t="str">
            <v>11</v>
          </cell>
          <cell r="H297">
            <v>350</v>
          </cell>
          <cell r="I297" t="str">
            <v>Conserge Escola</v>
          </cell>
          <cell r="J297" t="str">
            <v>Subaltern/a</v>
          </cell>
          <cell r="K297" t="str">
            <v>AG</v>
          </cell>
          <cell r="N297">
            <v>194</v>
          </cell>
          <cell r="O297" t="str">
            <v>Navas Lopez Fco. Miguel</v>
          </cell>
          <cell r="Q297" t="str">
            <v>FC</v>
          </cell>
          <cell r="R297" t="str">
            <v>AP</v>
          </cell>
          <cell r="S297">
            <v>13</v>
          </cell>
          <cell r="T297" t="str">
            <v>1.1</v>
          </cell>
          <cell r="U297" t="str">
            <v>J1,J3</v>
          </cell>
          <cell r="V297">
            <v>7678.58</v>
          </cell>
          <cell r="W297">
            <v>3955.4199999999996</v>
          </cell>
          <cell r="X297">
            <v>5134.08</v>
          </cell>
          <cell r="Y297">
            <v>0</v>
          </cell>
          <cell r="AB297">
            <v>1928.78</v>
          </cell>
          <cell r="AH297">
            <v>16768.08</v>
          </cell>
          <cell r="AI297">
            <v>7678.58</v>
          </cell>
          <cell r="AJ297">
            <v>3955.4199999999996</v>
          </cell>
          <cell r="AK297">
            <v>5134.08</v>
          </cell>
        </row>
        <row r="298">
          <cell r="A298">
            <v>351</v>
          </cell>
          <cell r="B298">
            <v>292</v>
          </cell>
          <cell r="C298" t="str">
            <v>F1</v>
          </cell>
          <cell r="D298">
            <v>3200</v>
          </cell>
          <cell r="E298">
            <v>3</v>
          </cell>
          <cell r="F298" t="str">
            <v>SSC</v>
          </cell>
          <cell r="G298" t="str">
            <v>11</v>
          </cell>
          <cell r="H298">
            <v>351</v>
          </cell>
          <cell r="I298" t="str">
            <v>Conserge Escola</v>
          </cell>
          <cell r="J298" t="str">
            <v>Subaltern/a</v>
          </cell>
          <cell r="K298" t="str">
            <v>AG</v>
          </cell>
          <cell r="N298">
            <v>99</v>
          </cell>
          <cell r="O298" t="str">
            <v>Pérez Redondo Josefa</v>
          </cell>
          <cell r="Q298" t="str">
            <v>FC</v>
          </cell>
          <cell r="R298" t="str">
            <v>AP</v>
          </cell>
          <cell r="S298">
            <v>13</v>
          </cell>
          <cell r="T298" t="str">
            <v>1.1</v>
          </cell>
          <cell r="U298" t="str">
            <v>J1</v>
          </cell>
          <cell r="V298">
            <v>7678.58</v>
          </cell>
          <cell r="W298">
            <v>3955.4199999999996</v>
          </cell>
          <cell r="X298">
            <v>5134.08</v>
          </cell>
          <cell r="AH298">
            <v>16768.08</v>
          </cell>
          <cell r="AI298">
            <v>7678.58</v>
          </cell>
          <cell r="AJ298">
            <v>3955.4199999999996</v>
          </cell>
          <cell r="AK298">
            <v>5134.08</v>
          </cell>
        </row>
        <row r="299">
          <cell r="A299">
            <v>352</v>
          </cell>
          <cell r="B299">
            <v>293</v>
          </cell>
          <cell r="C299" t="str">
            <v>F1</v>
          </cell>
          <cell r="D299">
            <v>3200</v>
          </cell>
          <cell r="E299">
            <v>3</v>
          </cell>
          <cell r="F299" t="str">
            <v>SSC</v>
          </cell>
          <cell r="G299" t="str">
            <v>11</v>
          </cell>
          <cell r="H299">
            <v>352</v>
          </cell>
          <cell r="I299" t="str">
            <v>Conserge Escola</v>
          </cell>
          <cell r="J299" t="str">
            <v>Subaltern/a</v>
          </cell>
          <cell r="K299" t="str">
            <v>AG</v>
          </cell>
          <cell r="N299">
            <v>404</v>
          </cell>
          <cell r="O299" t="str">
            <v>Rodríguez Lastra Ana B.</v>
          </cell>
          <cell r="Q299" t="str">
            <v>FC</v>
          </cell>
          <cell r="R299" t="str">
            <v>AP</v>
          </cell>
          <cell r="S299">
            <v>13</v>
          </cell>
          <cell r="T299" t="str">
            <v>1.1</v>
          </cell>
          <cell r="U299" t="str">
            <v>J1,J3</v>
          </cell>
          <cell r="V299">
            <v>7678.58</v>
          </cell>
          <cell r="W299">
            <v>3955.4199999999996</v>
          </cell>
          <cell r="X299">
            <v>5134.08</v>
          </cell>
          <cell r="Y299">
            <v>0</v>
          </cell>
          <cell r="AB299">
            <v>1928.78</v>
          </cell>
          <cell r="AH299">
            <v>16768.08</v>
          </cell>
          <cell r="AI299">
            <v>7678.58</v>
          </cell>
          <cell r="AJ299">
            <v>3955.4199999999996</v>
          </cell>
          <cell r="AK299">
            <v>5134.08</v>
          </cell>
        </row>
        <row r="300">
          <cell r="A300">
            <v>353</v>
          </cell>
          <cell r="B300">
            <v>294</v>
          </cell>
          <cell r="C300" t="str">
            <v>F1</v>
          </cell>
          <cell r="D300">
            <v>3200</v>
          </cell>
          <cell r="E300">
            <v>3</v>
          </cell>
          <cell r="F300" t="str">
            <v>SSC</v>
          </cell>
          <cell r="G300" t="str">
            <v>11</v>
          </cell>
          <cell r="H300">
            <v>353</v>
          </cell>
          <cell r="I300" t="str">
            <v>Conserge Escola</v>
          </cell>
          <cell r="J300" t="str">
            <v>Subaltern/a</v>
          </cell>
          <cell r="K300" t="str">
            <v>AG</v>
          </cell>
          <cell r="N300">
            <v>357</v>
          </cell>
          <cell r="O300" t="str">
            <v>Sánchez Ibáñez Olga</v>
          </cell>
          <cell r="Q300" t="str">
            <v>FC</v>
          </cell>
          <cell r="R300" t="str">
            <v>AP</v>
          </cell>
          <cell r="S300">
            <v>13</v>
          </cell>
          <cell r="T300" t="str">
            <v>1.1</v>
          </cell>
          <cell r="U300" t="str">
            <v>J1,J3</v>
          </cell>
          <cell r="V300">
            <v>7678.58</v>
          </cell>
          <cell r="W300">
            <v>3955.4199999999996</v>
          </cell>
          <cell r="X300">
            <v>5134.08</v>
          </cell>
          <cell r="Y300">
            <v>0</v>
          </cell>
          <cell r="AB300">
            <v>1928.78</v>
          </cell>
          <cell r="AH300">
            <v>16768.08</v>
          </cell>
          <cell r="AI300">
            <v>7678.58</v>
          </cell>
          <cell r="AJ300">
            <v>3955.4199999999996</v>
          </cell>
          <cell r="AK300">
            <v>5134.08</v>
          </cell>
        </row>
        <row r="301">
          <cell r="A301">
            <v>354</v>
          </cell>
          <cell r="B301">
            <v>295</v>
          </cell>
          <cell r="C301" t="str">
            <v>F1</v>
          </cell>
          <cell r="D301">
            <v>3200</v>
          </cell>
          <cell r="E301">
            <v>3</v>
          </cell>
          <cell r="F301" t="str">
            <v>SSC</v>
          </cell>
          <cell r="G301" t="str">
            <v>11</v>
          </cell>
          <cell r="H301">
            <v>354</v>
          </cell>
          <cell r="I301" t="str">
            <v>Conserge Escola</v>
          </cell>
          <cell r="J301" t="str">
            <v>Subaltern/a</v>
          </cell>
          <cell r="K301" t="str">
            <v>AG</v>
          </cell>
          <cell r="N301">
            <v>153</v>
          </cell>
          <cell r="O301" t="str">
            <v>Sánchez Romero Margarita</v>
          </cell>
          <cell r="Q301" t="str">
            <v>FC</v>
          </cell>
          <cell r="R301" t="str">
            <v>AP</v>
          </cell>
          <cell r="S301">
            <v>13</v>
          </cell>
          <cell r="T301" t="str">
            <v>1.1</v>
          </cell>
          <cell r="U301" t="str">
            <v>J1,J3</v>
          </cell>
          <cell r="V301">
            <v>7678.58</v>
          </cell>
          <cell r="W301">
            <v>3955.4199999999996</v>
          </cell>
          <cell r="X301">
            <v>5134.08</v>
          </cell>
          <cell r="Y301">
            <v>0</v>
          </cell>
          <cell r="AB301">
            <v>1928.78</v>
          </cell>
          <cell r="AH301">
            <v>16768.08</v>
          </cell>
          <cell r="AI301">
            <v>7678.58</v>
          </cell>
          <cell r="AJ301">
            <v>3955.4199999999996</v>
          </cell>
          <cell r="AK301">
            <v>5134.08</v>
          </cell>
        </row>
        <row r="302">
          <cell r="A302">
            <v>355</v>
          </cell>
          <cell r="B302">
            <v>296</v>
          </cell>
          <cell r="C302" t="str">
            <v>F1</v>
          </cell>
          <cell r="D302">
            <v>3200</v>
          </cell>
          <cell r="E302">
            <v>3</v>
          </cell>
          <cell r="F302" t="str">
            <v>SSC</v>
          </cell>
          <cell r="G302" t="str">
            <v>11</v>
          </cell>
          <cell r="H302">
            <v>355</v>
          </cell>
          <cell r="I302" t="str">
            <v>Conserge Escola</v>
          </cell>
          <cell r="J302" t="str">
            <v>Subaltern/a</v>
          </cell>
          <cell r="K302" t="str">
            <v>AG</v>
          </cell>
          <cell r="N302">
            <v>186</v>
          </cell>
          <cell r="O302" t="str">
            <v>Segarra Rosell M. Carmen</v>
          </cell>
          <cell r="Q302" t="str">
            <v>FC</v>
          </cell>
          <cell r="R302" t="str">
            <v>AP</v>
          </cell>
          <cell r="S302">
            <v>13</v>
          </cell>
          <cell r="T302" t="str">
            <v>1.1</v>
          </cell>
          <cell r="U302" t="str">
            <v>J1,J3</v>
          </cell>
          <cell r="V302">
            <v>7678.58</v>
          </cell>
          <cell r="W302">
            <v>3955.4199999999996</v>
          </cell>
          <cell r="X302">
            <v>5134.08</v>
          </cell>
          <cell r="Y302">
            <v>0</v>
          </cell>
          <cell r="AB302">
            <v>1928.78</v>
          </cell>
          <cell r="AH302">
            <v>16768.08</v>
          </cell>
          <cell r="AI302">
            <v>7678.58</v>
          </cell>
          <cell r="AJ302">
            <v>3955.4199999999996</v>
          </cell>
          <cell r="AK302">
            <v>5134.08</v>
          </cell>
        </row>
        <row r="303">
          <cell r="A303">
            <v>22</v>
          </cell>
          <cell r="B303">
            <v>297</v>
          </cell>
          <cell r="C303" t="str">
            <v>F2</v>
          </cell>
          <cell r="D303">
            <v>3400</v>
          </cell>
          <cell r="E303">
            <v>3</v>
          </cell>
          <cell r="F303" t="str">
            <v>SSC</v>
          </cell>
          <cell r="G303" t="str">
            <v>2</v>
          </cell>
          <cell r="H303">
            <v>22</v>
          </cell>
          <cell r="I303" t="str">
            <v>Cap Secció Esports</v>
          </cell>
          <cell r="J303" t="str">
            <v>Tècnic/a Superior</v>
          </cell>
          <cell r="K303" t="str">
            <v>AE</v>
          </cell>
          <cell r="N303">
            <v>239</v>
          </cell>
          <cell r="O303" t="str">
            <v>Santamaria Castel, M.Luisa</v>
          </cell>
          <cell r="Q303" t="str">
            <v>FC</v>
          </cell>
          <cell r="R303" t="str">
            <v>A1</v>
          </cell>
          <cell r="S303">
            <v>26</v>
          </cell>
          <cell r="T303" t="str">
            <v>17.3</v>
          </cell>
          <cell r="U303" t="str">
            <v>J1,J9</v>
          </cell>
          <cell r="V303">
            <v>14605.32</v>
          </cell>
          <cell r="W303">
            <v>9774.800000000001</v>
          </cell>
          <cell r="X303">
            <v>14634.706666666667</v>
          </cell>
          <cell r="Y303">
            <v>0</v>
          </cell>
          <cell r="AF303">
            <v>1950.7413333333334</v>
          </cell>
          <cell r="AH303">
            <v>39014.82666666667</v>
          </cell>
          <cell r="AI303">
            <v>14605.32</v>
          </cell>
          <cell r="AJ303">
            <v>9774.800000000001</v>
          </cell>
          <cell r="AK303">
            <v>14845.87</v>
          </cell>
        </row>
        <row r="304">
          <cell r="A304">
            <v>122</v>
          </cell>
          <cell r="B304">
            <v>298</v>
          </cell>
          <cell r="C304" t="str">
            <v>F2</v>
          </cell>
          <cell r="D304">
            <v>3400</v>
          </cell>
          <cell r="E304">
            <v>3</v>
          </cell>
          <cell r="F304" t="str">
            <v>SSC</v>
          </cell>
          <cell r="G304" t="str">
            <v>21</v>
          </cell>
          <cell r="H304">
            <v>122</v>
          </cell>
          <cell r="I304" t="str">
            <v>Dinamitzador/a Esports</v>
          </cell>
          <cell r="J304" t="str">
            <v>Tècnic/a Auxiliar Serveis Personals</v>
          </cell>
          <cell r="K304" t="str">
            <v>AE</v>
          </cell>
          <cell r="N304">
            <v>204</v>
          </cell>
          <cell r="O304" t="str">
            <v>Perez Piedrafita Maxi</v>
          </cell>
          <cell r="Q304" t="str">
            <v>FC</v>
          </cell>
          <cell r="R304" t="str">
            <v>C1</v>
          </cell>
          <cell r="S304">
            <v>19</v>
          </cell>
          <cell r="T304" t="str">
            <v>8.1</v>
          </cell>
          <cell r="U304" t="str">
            <v>J1,J10</v>
          </cell>
          <cell r="V304">
            <v>9884.84</v>
          </cell>
          <cell r="W304">
            <v>5841.5</v>
          </cell>
          <cell r="X304">
            <v>8983.66</v>
          </cell>
          <cell r="Y304">
            <v>0</v>
          </cell>
          <cell r="AG304">
            <v>2471</v>
          </cell>
          <cell r="AH304">
            <v>24710</v>
          </cell>
          <cell r="AI304">
            <v>9884.84</v>
          </cell>
          <cell r="AJ304">
            <v>5841.5</v>
          </cell>
          <cell r="AK304">
            <v>8983.66</v>
          </cell>
        </row>
        <row r="305">
          <cell r="A305">
            <v>123</v>
          </cell>
          <cell r="B305">
            <v>299</v>
          </cell>
          <cell r="C305" t="str">
            <v>F2</v>
          </cell>
          <cell r="D305">
            <v>3400</v>
          </cell>
          <cell r="E305">
            <v>3</v>
          </cell>
          <cell r="F305" t="str">
            <v>SSC</v>
          </cell>
          <cell r="G305" t="str">
            <v>22</v>
          </cell>
          <cell r="H305">
            <v>123</v>
          </cell>
          <cell r="I305" t="str">
            <v>Dinamitzador/a Esports</v>
          </cell>
          <cell r="J305" t="str">
            <v>Tècnic/a Auxiliar Serveis Personals</v>
          </cell>
          <cell r="K305" t="str">
            <v>AE</v>
          </cell>
          <cell r="N305">
            <v>443</v>
          </cell>
          <cell r="O305" t="str">
            <v>Coma Prades Alex</v>
          </cell>
          <cell r="Q305" t="str">
            <v>FC</v>
          </cell>
          <cell r="R305" t="str">
            <v>C1</v>
          </cell>
          <cell r="S305">
            <v>19</v>
          </cell>
          <cell r="T305" t="str">
            <v>8.1</v>
          </cell>
          <cell r="U305" t="str">
            <v>J1,J10</v>
          </cell>
          <cell r="V305">
            <v>9884.84</v>
          </cell>
          <cell r="W305">
            <v>5841.5</v>
          </cell>
          <cell r="X305">
            <v>8983.66</v>
          </cell>
          <cell r="Y305">
            <v>0</v>
          </cell>
          <cell r="AG305">
            <v>2471</v>
          </cell>
          <cell r="AH305">
            <v>24710</v>
          </cell>
          <cell r="AI305">
            <v>9884.84</v>
          </cell>
          <cell r="AJ305">
            <v>5841.5</v>
          </cell>
          <cell r="AK305">
            <v>8983.66</v>
          </cell>
        </row>
        <row r="306">
          <cell r="A306">
            <v>23</v>
          </cell>
          <cell r="B306">
            <v>300</v>
          </cell>
          <cell r="C306" t="str">
            <v>F5</v>
          </cell>
          <cell r="D306">
            <v>3340</v>
          </cell>
          <cell r="E306">
            <v>3</v>
          </cell>
          <cell r="F306" t="str">
            <v>SSC</v>
          </cell>
          <cell r="G306" t="str">
            <v>3</v>
          </cell>
          <cell r="H306">
            <v>23</v>
          </cell>
          <cell r="I306" t="str">
            <v>Cap Secció Cultura, Joventut i Gent Gran</v>
          </cell>
          <cell r="J306" t="str">
            <v>Tècnic/a Superior</v>
          </cell>
          <cell r="K306" t="str">
            <v>AE</v>
          </cell>
          <cell r="N306">
            <v>387</v>
          </cell>
          <cell r="O306" t="str">
            <v>Garcia Macián, Albert</v>
          </cell>
          <cell r="Q306" t="str">
            <v>FC</v>
          </cell>
          <cell r="R306" t="str">
            <v>A1</v>
          </cell>
          <cell r="S306">
            <v>26</v>
          </cell>
          <cell r="T306" t="str">
            <v>17.2</v>
          </cell>
          <cell r="U306" t="str">
            <v>J1,J9</v>
          </cell>
          <cell r="V306">
            <v>14605.32</v>
          </cell>
          <cell r="W306">
            <v>9774.800000000001</v>
          </cell>
          <cell r="X306">
            <v>14996.28</v>
          </cell>
          <cell r="Y306">
            <v>0</v>
          </cell>
          <cell r="AF306">
            <v>1968.8200000000002</v>
          </cell>
          <cell r="AH306">
            <v>39376.4</v>
          </cell>
          <cell r="AI306">
            <v>14605.32</v>
          </cell>
          <cell r="AJ306">
            <v>9774.800000000001</v>
          </cell>
          <cell r="AK306">
            <v>15117.050000000001</v>
          </cell>
        </row>
        <row r="307">
          <cell r="A307">
            <v>53</v>
          </cell>
          <cell r="B307">
            <v>301</v>
          </cell>
          <cell r="C307" t="str">
            <v>F5</v>
          </cell>
          <cell r="D307">
            <v>3340</v>
          </cell>
          <cell r="E307">
            <v>3</v>
          </cell>
          <cell r="F307" t="str">
            <v>SSC</v>
          </cell>
          <cell r="G307" t="str">
            <v>31</v>
          </cell>
          <cell r="H307">
            <v>53</v>
          </cell>
          <cell r="I307" t="str">
            <v>Cap Unitat Tècnica Serveis Culturals i Cívics</v>
          </cell>
          <cell r="J307" t="str">
            <v>Administratiu/va</v>
          </cell>
          <cell r="K307" t="str">
            <v>AG</v>
          </cell>
          <cell r="N307">
            <v>9</v>
          </cell>
          <cell r="O307" t="str">
            <v>Fernández Fernández, Noemí</v>
          </cell>
          <cell r="Q307" t="str">
            <v>FC</v>
          </cell>
          <cell r="R307" t="str">
            <v>C1</v>
          </cell>
          <cell r="S307">
            <v>22</v>
          </cell>
          <cell r="T307" t="str">
            <v>10.3</v>
          </cell>
          <cell r="U307" t="str">
            <v>J1,J10</v>
          </cell>
          <cell r="V307">
            <v>9884.84</v>
          </cell>
          <cell r="W307">
            <v>7137.759999999999</v>
          </cell>
          <cell r="X307">
            <v>10535.84</v>
          </cell>
          <cell r="Y307">
            <v>0</v>
          </cell>
          <cell r="AG307">
            <v>2755.844</v>
          </cell>
          <cell r="AH307">
            <v>27558.44</v>
          </cell>
          <cell r="AI307">
            <v>9884.84</v>
          </cell>
          <cell r="AJ307">
            <v>7137.759999999999</v>
          </cell>
          <cell r="AK307">
            <v>10535.84</v>
          </cell>
        </row>
        <row r="308">
          <cell r="A308">
            <v>242</v>
          </cell>
          <cell r="B308">
            <v>302</v>
          </cell>
          <cell r="C308" t="str">
            <v>F5</v>
          </cell>
          <cell r="D308">
            <v>3340</v>
          </cell>
          <cell r="E308">
            <v>3</v>
          </cell>
          <cell r="F308" t="str">
            <v>SSC</v>
          </cell>
          <cell r="G308" t="str">
            <v>31</v>
          </cell>
          <cell r="H308">
            <v>242</v>
          </cell>
          <cell r="I308" t="str">
            <v>Tècnic/a Auxiliar Biblioteca</v>
          </cell>
          <cell r="J308" t="str">
            <v>Tècnic/a Auxiliar Biblioteca</v>
          </cell>
          <cell r="K308" t="str">
            <v>AE</v>
          </cell>
          <cell r="N308">
            <v>300</v>
          </cell>
          <cell r="O308" t="str">
            <v>Dominguez Cedazo Marta</v>
          </cell>
          <cell r="Q308" t="str">
            <v>FC</v>
          </cell>
          <cell r="R308" t="str">
            <v>C1</v>
          </cell>
          <cell r="S308">
            <v>16</v>
          </cell>
          <cell r="T308" t="str">
            <v>5.1</v>
          </cell>
          <cell r="U308" t="str">
            <v>J1,J3,J7</v>
          </cell>
          <cell r="V308">
            <v>9884.84</v>
          </cell>
          <cell r="W308">
            <v>4899.02</v>
          </cell>
          <cell r="X308">
            <v>5471.493333333334</v>
          </cell>
          <cell r="Y308">
            <v>0</v>
          </cell>
          <cell r="AB308">
            <v>720.9986</v>
          </cell>
          <cell r="AD308">
            <v>202.55353333333332</v>
          </cell>
          <cell r="AH308">
            <v>20255.353333333333</v>
          </cell>
          <cell r="AI308">
            <v>9884.84</v>
          </cell>
          <cell r="AJ308">
            <v>4899.02</v>
          </cell>
          <cell r="AK308">
            <v>5833.820000000001</v>
          </cell>
        </row>
        <row r="309">
          <cell r="A309">
            <v>243</v>
          </cell>
          <cell r="B309">
            <v>303</v>
          </cell>
          <cell r="C309" t="str">
            <v>F5</v>
          </cell>
          <cell r="D309">
            <v>3340</v>
          </cell>
          <cell r="E309">
            <v>3</v>
          </cell>
          <cell r="F309" t="str">
            <v>SSC</v>
          </cell>
          <cell r="G309" t="str">
            <v>31</v>
          </cell>
          <cell r="H309">
            <v>243</v>
          </cell>
          <cell r="I309" t="str">
            <v>Tècnic/a Auxiliar Biblioteca</v>
          </cell>
          <cell r="J309" t="str">
            <v>Tècnic/a Auxiliar Biblioteca</v>
          </cell>
          <cell r="K309" t="str">
            <v>AE</v>
          </cell>
          <cell r="N309">
            <v>278</v>
          </cell>
          <cell r="O309" t="str">
            <v>Rincón Rodríguez Susana</v>
          </cell>
          <cell r="Q309" t="str">
            <v>FC</v>
          </cell>
          <cell r="R309" t="str">
            <v>C1</v>
          </cell>
          <cell r="S309">
            <v>16</v>
          </cell>
          <cell r="T309" t="str">
            <v>5.1</v>
          </cell>
          <cell r="U309" t="str">
            <v>J1,J3,J7</v>
          </cell>
          <cell r="V309">
            <v>9884.84</v>
          </cell>
          <cell r="W309">
            <v>4899.02</v>
          </cell>
          <cell r="X309">
            <v>5471.493333333334</v>
          </cell>
          <cell r="Y309">
            <v>0</v>
          </cell>
          <cell r="AB309">
            <v>720.9986</v>
          </cell>
          <cell r="AD309">
            <v>202.55353333333332</v>
          </cell>
          <cell r="AH309">
            <v>20255.353333333333</v>
          </cell>
          <cell r="AI309">
            <v>9884.84</v>
          </cell>
          <cell r="AJ309">
            <v>4899.02</v>
          </cell>
          <cell r="AK309">
            <v>5833.820000000001</v>
          </cell>
        </row>
        <row r="310">
          <cell r="A310">
            <v>244</v>
          </cell>
          <cell r="B310">
            <v>304</v>
          </cell>
          <cell r="C310" t="str">
            <v>F5</v>
          </cell>
          <cell r="D310">
            <v>3340</v>
          </cell>
          <cell r="E310">
            <v>3</v>
          </cell>
          <cell r="F310" t="str">
            <v>SSC</v>
          </cell>
          <cell r="G310" t="str">
            <v>31</v>
          </cell>
          <cell r="H310">
            <v>244</v>
          </cell>
          <cell r="I310" t="str">
            <v>Tècnic/a Auxiliar Biblioteca</v>
          </cell>
          <cell r="J310" t="str">
            <v>Tècnic/a Auxiliar Biblioteca</v>
          </cell>
          <cell r="K310" t="str">
            <v>AE</v>
          </cell>
          <cell r="N310">
            <v>123</v>
          </cell>
          <cell r="O310" t="str">
            <v>Bas Camp Núria</v>
          </cell>
          <cell r="Q310" t="str">
            <v>FC</v>
          </cell>
          <cell r="R310" t="str">
            <v>C1</v>
          </cell>
          <cell r="S310">
            <v>16</v>
          </cell>
          <cell r="T310" t="str">
            <v>5.1</v>
          </cell>
          <cell r="U310" t="str">
            <v>J1,J3,J7</v>
          </cell>
          <cell r="V310">
            <v>9884.84</v>
          </cell>
          <cell r="W310">
            <v>4899.02</v>
          </cell>
          <cell r="X310">
            <v>5471.493333333334</v>
          </cell>
          <cell r="Y310">
            <v>0</v>
          </cell>
          <cell r="AB310">
            <v>720.9986</v>
          </cell>
          <cell r="AD310">
            <v>202.55353333333332</v>
          </cell>
          <cell r="AH310">
            <v>20255.353333333333</v>
          </cell>
          <cell r="AI310">
            <v>9884.84</v>
          </cell>
          <cell r="AJ310">
            <v>4899.02</v>
          </cell>
          <cell r="AK310">
            <v>5833.820000000001</v>
          </cell>
        </row>
        <row r="311">
          <cell r="A311">
            <v>41</v>
          </cell>
          <cell r="B311">
            <v>305</v>
          </cell>
          <cell r="C311" t="str">
            <v>F5</v>
          </cell>
          <cell r="D311">
            <v>3342</v>
          </cell>
          <cell r="E311">
            <v>3</v>
          </cell>
          <cell r="F311" t="str">
            <v>SSC</v>
          </cell>
          <cell r="G311" t="str">
            <v>32</v>
          </cell>
          <cell r="H311">
            <v>41</v>
          </cell>
          <cell r="I311" t="str">
            <v>Cap Unitat Tècnica Equipaments Culturals</v>
          </cell>
          <cell r="J311" t="str">
            <v>Tècnic/a Mig/tja</v>
          </cell>
          <cell r="K311" t="str">
            <v>AE</v>
          </cell>
          <cell r="N311">
            <v>156</v>
          </cell>
          <cell r="O311" t="str">
            <v>Busquets Font, Marta</v>
          </cell>
          <cell r="Q311" t="str">
            <v>FC</v>
          </cell>
          <cell r="R311" t="str">
            <v>A2</v>
          </cell>
          <cell r="S311">
            <v>24</v>
          </cell>
          <cell r="T311" t="str">
            <v>16.1</v>
          </cell>
          <cell r="U311" t="str">
            <v>J1,J10</v>
          </cell>
          <cell r="V311">
            <v>12906.52</v>
          </cell>
          <cell r="W311">
            <v>8160.879999999999</v>
          </cell>
          <cell r="X311">
            <v>13288.38</v>
          </cell>
          <cell r="Y311">
            <v>0</v>
          </cell>
          <cell r="AG311">
            <v>3435.578</v>
          </cell>
          <cell r="AH311">
            <v>34355.78</v>
          </cell>
          <cell r="AI311">
            <v>12906.52</v>
          </cell>
          <cell r="AJ311">
            <v>8160.879999999999</v>
          </cell>
          <cell r="AK311">
            <v>13288.38</v>
          </cell>
        </row>
        <row r="312">
          <cell r="A312">
            <v>124</v>
          </cell>
          <cell r="B312">
            <v>306</v>
          </cell>
          <cell r="C312" t="str">
            <v>F5</v>
          </cell>
          <cell r="D312">
            <v>3342</v>
          </cell>
          <cell r="E312">
            <v>3</v>
          </cell>
          <cell r="F312" t="str">
            <v>SSC</v>
          </cell>
          <cell r="G312" t="str">
            <v>32</v>
          </cell>
          <cell r="H312">
            <v>124</v>
          </cell>
          <cell r="I312" t="str">
            <v>Dinamitzador/a Sociocultural</v>
          </cell>
          <cell r="J312" t="str">
            <v>Tècnic/a Auxiliar Serveis Personals</v>
          </cell>
          <cell r="K312" t="str">
            <v>AE</v>
          </cell>
          <cell r="N312">
            <v>182</v>
          </cell>
          <cell r="O312" t="str">
            <v>Ros Gómez, Xavier</v>
          </cell>
          <cell r="Q312" t="str">
            <v>FC</v>
          </cell>
          <cell r="R312" t="str">
            <v>C1</v>
          </cell>
          <cell r="S312">
            <v>19</v>
          </cell>
          <cell r="T312" t="str">
            <v>8.1</v>
          </cell>
          <cell r="U312" t="str">
            <v>J1,J10</v>
          </cell>
          <cell r="V312">
            <v>9884.84</v>
          </cell>
          <cell r="W312">
            <v>5841.5</v>
          </cell>
          <cell r="X312">
            <v>8983.66</v>
          </cell>
          <cell r="Y312">
            <v>0</v>
          </cell>
          <cell r="AG312">
            <v>2471</v>
          </cell>
          <cell r="AH312">
            <v>24710</v>
          </cell>
          <cell r="AI312">
            <v>9884.84</v>
          </cell>
          <cell r="AJ312">
            <v>5841.5</v>
          </cell>
          <cell r="AK312">
            <v>8983.66</v>
          </cell>
        </row>
        <row r="313">
          <cell r="A313">
            <v>125</v>
          </cell>
          <cell r="B313">
            <v>307</v>
          </cell>
          <cell r="C313" t="str">
            <v>F5</v>
          </cell>
          <cell r="D313">
            <v>3342</v>
          </cell>
          <cell r="E313">
            <v>3</v>
          </cell>
          <cell r="F313" t="str">
            <v>SSC</v>
          </cell>
          <cell r="G313" t="str">
            <v>32</v>
          </cell>
          <cell r="H313">
            <v>125</v>
          </cell>
          <cell r="I313" t="str">
            <v>Dinamitzador/a Sociocultural</v>
          </cell>
          <cell r="J313" t="str">
            <v>Tècnic/a Auxiliar Serveis Personals</v>
          </cell>
          <cell r="K313" t="str">
            <v>AE</v>
          </cell>
          <cell r="L313">
            <v>99</v>
          </cell>
          <cell r="O313" t="str">
            <v>Vacant (amb reserva)</v>
          </cell>
          <cell r="P313" t="str">
            <v>Pérez Piedrafita, Mercè</v>
          </cell>
          <cell r="Q313" t="str">
            <v>FC</v>
          </cell>
          <cell r="R313" t="str">
            <v>C1</v>
          </cell>
          <cell r="S313">
            <v>19</v>
          </cell>
          <cell r="T313" t="str">
            <v>8.1</v>
          </cell>
          <cell r="U313" t="str">
            <v>J1,J10</v>
          </cell>
          <cell r="V313">
            <v>9884.84</v>
          </cell>
          <cell r="W313">
            <v>5841.5</v>
          </cell>
          <cell r="X313">
            <v>8983.66</v>
          </cell>
          <cell r="Y313">
            <v>0</v>
          </cell>
          <cell r="AG313">
            <v>2471</v>
          </cell>
          <cell r="AH313">
            <v>24710</v>
          </cell>
          <cell r="AI313">
            <v>0</v>
          </cell>
          <cell r="AJ313">
            <v>0</v>
          </cell>
          <cell r="AK313">
            <v>0</v>
          </cell>
        </row>
        <row r="314">
          <cell r="A314">
            <v>126</v>
          </cell>
          <cell r="B314">
            <v>308</v>
          </cell>
          <cell r="C314" t="str">
            <v>F5</v>
          </cell>
          <cell r="D314">
            <v>3342</v>
          </cell>
          <cell r="E314">
            <v>3</v>
          </cell>
          <cell r="F314" t="str">
            <v>SSC</v>
          </cell>
          <cell r="G314" t="str">
            <v>32</v>
          </cell>
          <cell r="H314">
            <v>126</v>
          </cell>
          <cell r="I314" t="str">
            <v>Dinamitzador/a Sociocultural</v>
          </cell>
          <cell r="J314" t="str">
            <v>Tècnic/a Auxiliar Serveis Personals</v>
          </cell>
          <cell r="K314" t="str">
            <v>AE</v>
          </cell>
          <cell r="N314">
            <v>128</v>
          </cell>
          <cell r="O314" t="str">
            <v>Perez Novella Eduardo</v>
          </cell>
          <cell r="Q314" t="str">
            <v>FC</v>
          </cell>
          <cell r="R314" t="str">
            <v>C1</v>
          </cell>
          <cell r="S314">
            <v>19</v>
          </cell>
          <cell r="T314" t="str">
            <v>8.1</v>
          </cell>
          <cell r="U314" t="str">
            <v>J1,J10</v>
          </cell>
          <cell r="V314">
            <v>9884.84</v>
          </cell>
          <cell r="W314">
            <v>5841.5</v>
          </cell>
          <cell r="X314">
            <v>8983.66</v>
          </cell>
          <cell r="Y314">
            <v>0</v>
          </cell>
          <cell r="AG314">
            <v>2471</v>
          </cell>
          <cell r="AH314">
            <v>24710</v>
          </cell>
          <cell r="AI314">
            <v>9884.84</v>
          </cell>
          <cell r="AJ314">
            <v>5841.5</v>
          </cell>
          <cell r="AK314">
            <v>8983.66</v>
          </cell>
        </row>
        <row r="315">
          <cell r="A315">
            <v>127</v>
          </cell>
          <cell r="B315">
            <v>309</v>
          </cell>
          <cell r="C315" t="str">
            <v>F5</v>
          </cell>
          <cell r="D315">
            <v>3342</v>
          </cell>
          <cell r="E315">
            <v>3</v>
          </cell>
          <cell r="F315" t="str">
            <v>SSC</v>
          </cell>
          <cell r="G315" t="str">
            <v>32</v>
          </cell>
          <cell r="H315">
            <v>127</v>
          </cell>
          <cell r="I315" t="str">
            <v>Dinamitzador/a Sociocultural</v>
          </cell>
          <cell r="J315" t="str">
            <v>Tècnic/a Auxiliar Serveis Personals</v>
          </cell>
          <cell r="K315" t="str">
            <v>AE</v>
          </cell>
          <cell r="N315">
            <v>343</v>
          </cell>
          <cell r="O315" t="str">
            <v>Puigdomenech Camara David</v>
          </cell>
          <cell r="Q315" t="str">
            <v>FC</v>
          </cell>
          <cell r="R315" t="str">
            <v>C1</v>
          </cell>
          <cell r="S315">
            <v>19</v>
          </cell>
          <cell r="T315" t="str">
            <v>8.1</v>
          </cell>
          <cell r="U315" t="str">
            <v>J1,J10</v>
          </cell>
          <cell r="V315">
            <v>9884.84</v>
          </cell>
          <cell r="W315">
            <v>5841.5</v>
          </cell>
          <cell r="X315">
            <v>8983.66</v>
          </cell>
          <cell r="Y315">
            <v>0</v>
          </cell>
          <cell r="AG315">
            <v>2471</v>
          </cell>
          <cell r="AH315">
            <v>24710</v>
          </cell>
          <cell r="AI315">
            <v>9884.84</v>
          </cell>
          <cell r="AJ315">
            <v>5841.5</v>
          </cell>
          <cell r="AK315">
            <v>8983.66</v>
          </cell>
        </row>
        <row r="316">
          <cell r="A316">
            <v>129</v>
          </cell>
          <cell r="B316">
            <v>310</v>
          </cell>
          <cell r="C316" t="str">
            <v>F5</v>
          </cell>
          <cell r="D316">
            <v>3342</v>
          </cell>
          <cell r="E316">
            <v>3</v>
          </cell>
          <cell r="F316" t="str">
            <v>SSC</v>
          </cell>
          <cell r="G316" t="str">
            <v>32</v>
          </cell>
          <cell r="H316">
            <v>129</v>
          </cell>
          <cell r="I316" t="str">
            <v>Dinamitzador/a Sociocultural</v>
          </cell>
          <cell r="J316" t="str">
            <v>Tècnic/a Auxiliar Serveis Personals</v>
          </cell>
          <cell r="K316" t="str">
            <v>AE</v>
          </cell>
          <cell r="N316">
            <v>355</v>
          </cell>
          <cell r="O316" t="str">
            <v>Blanco Sánchez Teresa</v>
          </cell>
          <cell r="Q316" t="str">
            <v>FC</v>
          </cell>
          <cell r="R316" t="str">
            <v>C1</v>
          </cell>
          <cell r="S316">
            <v>19</v>
          </cell>
          <cell r="T316" t="str">
            <v>8.1</v>
          </cell>
          <cell r="U316" t="str">
            <v>J1,J10</v>
          </cell>
          <cell r="V316">
            <v>9884.84</v>
          </cell>
          <cell r="W316">
            <v>5841.5</v>
          </cell>
          <cell r="X316">
            <v>8983.66</v>
          </cell>
          <cell r="Y316">
            <v>0</v>
          </cell>
          <cell r="AG316">
            <v>2471</v>
          </cell>
          <cell r="AH316">
            <v>24710</v>
          </cell>
          <cell r="AI316">
            <v>9884.84</v>
          </cell>
          <cell r="AJ316">
            <v>5841.5</v>
          </cell>
          <cell r="AK316">
            <v>8983.66</v>
          </cell>
        </row>
        <row r="317">
          <cell r="A317">
            <v>305</v>
          </cell>
          <cell r="B317">
            <v>311</v>
          </cell>
          <cell r="C317" t="str">
            <v>F5</v>
          </cell>
          <cell r="D317">
            <v>3342</v>
          </cell>
          <cell r="E317">
            <v>3</v>
          </cell>
          <cell r="F317" t="str">
            <v>SSC</v>
          </cell>
          <cell r="G317" t="str">
            <v>32</v>
          </cell>
          <cell r="H317">
            <v>305</v>
          </cell>
          <cell r="I317" t="str">
            <v>Col·laborador/a Dinamització</v>
          </cell>
          <cell r="J317" t="str">
            <v>Auxiliar Tècnic/a Col·laborador/a</v>
          </cell>
          <cell r="K317" t="str">
            <v>AE</v>
          </cell>
          <cell r="L317" t="str">
            <v>OPO12</v>
          </cell>
          <cell r="M317" t="str">
            <v>COLL</v>
          </cell>
          <cell r="N317">
            <v>533</v>
          </cell>
          <cell r="O317" t="str">
            <v>Cano Carrascosa, Natalia</v>
          </cell>
          <cell r="P317" t="str">
            <v>Vacant</v>
          </cell>
          <cell r="Q317" t="str">
            <v>FI</v>
          </cell>
          <cell r="R317" t="str">
            <v>C2</v>
          </cell>
          <cell r="S317">
            <v>14</v>
          </cell>
          <cell r="T317" t="str">
            <v>3.2</v>
          </cell>
          <cell r="U317" t="str">
            <v>J1,J3,J7</v>
          </cell>
          <cell r="V317">
            <v>8378.58</v>
          </cell>
          <cell r="W317">
            <v>4270.139999999999</v>
          </cell>
          <cell r="X317">
            <v>5500.856666666667</v>
          </cell>
          <cell r="Y317">
            <v>0</v>
          </cell>
          <cell r="AB317">
            <v>72.0062</v>
          </cell>
          <cell r="AD317">
            <v>181.49576666666667</v>
          </cell>
          <cell r="AH317">
            <v>18149.576666666668</v>
          </cell>
          <cell r="AI317">
            <v>8378.58</v>
          </cell>
          <cell r="AJ317">
            <v>4270.139999999999</v>
          </cell>
          <cell r="AK317">
            <v>5812.415</v>
          </cell>
        </row>
        <row r="318">
          <cell r="A318">
            <v>307</v>
          </cell>
          <cell r="B318">
            <v>312</v>
          </cell>
          <cell r="C318" t="str">
            <v>F5</v>
          </cell>
          <cell r="D318">
            <v>3342</v>
          </cell>
          <cell r="E318">
            <v>3</v>
          </cell>
          <cell r="F318" t="str">
            <v>SSC</v>
          </cell>
          <cell r="G318" t="str">
            <v>32</v>
          </cell>
          <cell r="H318">
            <v>307</v>
          </cell>
          <cell r="I318" t="str">
            <v>Col·laborador/a Dinamització</v>
          </cell>
          <cell r="J318" t="str">
            <v>Auxiliar Tècnic/a Col·laborador/a</v>
          </cell>
          <cell r="K318" t="str">
            <v>AE</v>
          </cell>
          <cell r="N318">
            <v>354</v>
          </cell>
          <cell r="O318" t="str">
            <v>Comadran Tarangüell, Anna</v>
          </cell>
          <cell r="Q318" t="str">
            <v>FC</v>
          </cell>
          <cell r="R318" t="str">
            <v>C2</v>
          </cell>
          <cell r="S318">
            <v>14</v>
          </cell>
          <cell r="T318" t="str">
            <v>3.2</v>
          </cell>
          <cell r="U318" t="str">
            <v>J1,J3,J7</v>
          </cell>
          <cell r="V318">
            <v>8378.58</v>
          </cell>
          <cell r="W318">
            <v>4270.139999999999</v>
          </cell>
          <cell r="X318">
            <v>5500.856666666667</v>
          </cell>
          <cell r="Y318">
            <v>0</v>
          </cell>
          <cell r="AB318">
            <v>72.0062</v>
          </cell>
          <cell r="AD318">
            <v>181.49576666666667</v>
          </cell>
          <cell r="AH318">
            <v>18149.576666666668</v>
          </cell>
          <cell r="AI318">
            <v>8378.58</v>
          </cell>
          <cell r="AJ318">
            <v>4270.139999999999</v>
          </cell>
          <cell r="AK318">
            <v>5812.415</v>
          </cell>
        </row>
        <row r="319">
          <cell r="A319">
            <v>308</v>
          </cell>
          <cell r="B319">
            <v>313</v>
          </cell>
          <cell r="C319" t="str">
            <v>F5</v>
          </cell>
          <cell r="D319">
            <v>3342</v>
          </cell>
          <cell r="E319">
            <v>3</v>
          </cell>
          <cell r="F319" t="str">
            <v>SSC</v>
          </cell>
          <cell r="G319" t="str">
            <v>32</v>
          </cell>
          <cell r="H319">
            <v>308</v>
          </cell>
          <cell r="I319" t="str">
            <v>Col·laborador/a Dinamització</v>
          </cell>
          <cell r="J319" t="str">
            <v>Auxiliar Tècnic/a Col·laborador/a</v>
          </cell>
          <cell r="K319" t="str">
            <v>AE</v>
          </cell>
          <cell r="N319">
            <v>450</v>
          </cell>
          <cell r="O319" t="str">
            <v>Soriano Solé Albert</v>
          </cell>
          <cell r="Q319" t="str">
            <v>FC</v>
          </cell>
          <cell r="R319" t="str">
            <v>C2</v>
          </cell>
          <cell r="S319">
            <v>14</v>
          </cell>
          <cell r="T319" t="str">
            <v>3.2</v>
          </cell>
          <cell r="U319" t="str">
            <v>J1,J3,J7</v>
          </cell>
          <cell r="V319">
            <v>8378.58</v>
          </cell>
          <cell r="W319">
            <v>4270.139999999999</v>
          </cell>
          <cell r="X319">
            <v>5500.856666666667</v>
          </cell>
          <cell r="Y319">
            <v>0</v>
          </cell>
          <cell r="AB319">
            <v>72.0062</v>
          </cell>
          <cell r="AD319">
            <v>181.49576666666667</v>
          </cell>
          <cell r="AH319">
            <v>18149.576666666668</v>
          </cell>
          <cell r="AI319">
            <v>8378.58</v>
          </cell>
          <cell r="AJ319">
            <v>4270.139999999999</v>
          </cell>
          <cell r="AK319">
            <v>5812.415</v>
          </cell>
        </row>
        <row r="320">
          <cell r="A320">
            <v>309</v>
          </cell>
          <cell r="B320">
            <v>314</v>
          </cell>
          <cell r="C320" t="str">
            <v>F5</v>
          </cell>
          <cell r="D320">
            <v>3342</v>
          </cell>
          <cell r="E320">
            <v>3</v>
          </cell>
          <cell r="F320" t="str">
            <v>SSC</v>
          </cell>
          <cell r="G320" t="str">
            <v>32</v>
          </cell>
          <cell r="H320">
            <v>309</v>
          </cell>
          <cell r="I320" t="str">
            <v>Col·laborador/a Dinamització</v>
          </cell>
          <cell r="J320" t="str">
            <v>Auxiliar Tècnic/a Col·laborador/a</v>
          </cell>
          <cell r="K320" t="str">
            <v>AE</v>
          </cell>
          <cell r="N320">
            <v>146</v>
          </cell>
          <cell r="O320" t="str">
            <v>Vidal Marin Sonia</v>
          </cell>
          <cell r="Q320" t="str">
            <v>FC</v>
          </cell>
          <cell r="R320" t="str">
            <v>C2</v>
          </cell>
          <cell r="S320">
            <v>14</v>
          </cell>
          <cell r="T320" t="str">
            <v>3.2</v>
          </cell>
          <cell r="U320" t="str">
            <v>J1,J3,J7</v>
          </cell>
          <cell r="V320">
            <v>8378.58</v>
          </cell>
          <cell r="W320">
            <v>4270.139999999999</v>
          </cell>
          <cell r="X320">
            <v>5500.856666666667</v>
          </cell>
          <cell r="Y320">
            <v>0</v>
          </cell>
          <cell r="AB320">
            <v>72.0062</v>
          </cell>
          <cell r="AD320">
            <v>181.49576666666667</v>
          </cell>
          <cell r="AH320">
            <v>18149.576666666668</v>
          </cell>
          <cell r="AI320">
            <v>8378.58</v>
          </cell>
          <cell r="AJ320">
            <v>4270.139999999999</v>
          </cell>
          <cell r="AK320">
            <v>5812.415</v>
          </cell>
        </row>
        <row r="321">
          <cell r="A321">
            <v>331</v>
          </cell>
          <cell r="B321">
            <v>315</v>
          </cell>
          <cell r="C321" t="str">
            <v>F5</v>
          </cell>
          <cell r="D321">
            <v>3342</v>
          </cell>
          <cell r="E321">
            <v>3</v>
          </cell>
          <cell r="F321" t="str">
            <v>SSC</v>
          </cell>
          <cell r="G321" t="str">
            <v>32</v>
          </cell>
          <cell r="H321">
            <v>331</v>
          </cell>
          <cell r="I321" t="str">
            <v>Conserge</v>
          </cell>
          <cell r="J321" t="str">
            <v>Subaltern/a</v>
          </cell>
          <cell r="K321" t="str">
            <v>AG</v>
          </cell>
          <cell r="N321">
            <v>139</v>
          </cell>
          <cell r="O321" t="str">
            <v>Galdon Fernández Agnes</v>
          </cell>
          <cell r="Q321" t="str">
            <v>FC</v>
          </cell>
          <cell r="R321" t="str">
            <v>C2</v>
          </cell>
          <cell r="S321">
            <v>14</v>
          </cell>
          <cell r="T321" t="str">
            <v>1.2</v>
          </cell>
          <cell r="U321" t="str">
            <v>J1,J3,J7</v>
          </cell>
          <cell r="V321">
            <v>8378.58</v>
          </cell>
          <cell r="W321">
            <v>4270.139999999999</v>
          </cell>
          <cell r="X321">
            <v>4370.066666666667</v>
          </cell>
          <cell r="Y321">
            <v>0</v>
          </cell>
          <cell r="AB321">
            <v>13.868400000000008</v>
          </cell>
          <cell r="AD321">
            <v>170.18786666666668</v>
          </cell>
          <cell r="AH321">
            <v>17018.786666666667</v>
          </cell>
          <cell r="AI321">
            <v>8378.58</v>
          </cell>
          <cell r="AJ321">
            <v>4270.139999999999</v>
          </cell>
          <cell r="AK321">
            <v>4540.92</v>
          </cell>
        </row>
        <row r="322">
          <cell r="A322">
            <v>332</v>
          </cell>
          <cell r="B322">
            <v>316</v>
          </cell>
          <cell r="C322" t="str">
            <v>F5</v>
          </cell>
          <cell r="D322">
            <v>3342</v>
          </cell>
          <cell r="E322">
            <v>3</v>
          </cell>
          <cell r="F322" t="str">
            <v>SSC</v>
          </cell>
          <cell r="G322" t="str">
            <v>32</v>
          </cell>
          <cell r="H322">
            <v>332</v>
          </cell>
          <cell r="I322" t="str">
            <v>Conserge</v>
          </cell>
          <cell r="J322" t="str">
            <v>Subaltern/a</v>
          </cell>
          <cell r="K322" t="str">
            <v>AG</v>
          </cell>
          <cell r="N322">
            <v>310</v>
          </cell>
          <cell r="O322" t="str">
            <v>Alcántara Sánchez, M.José</v>
          </cell>
          <cell r="Q322" t="str">
            <v>FC</v>
          </cell>
          <cell r="R322" t="str">
            <v>AP</v>
          </cell>
          <cell r="S322">
            <v>13</v>
          </cell>
          <cell r="T322" t="str">
            <v>1.2</v>
          </cell>
          <cell r="U322" t="str">
            <v>J1,J3,J7</v>
          </cell>
          <cell r="V322">
            <v>7678.58</v>
          </cell>
          <cell r="W322">
            <v>3955.4199999999996</v>
          </cell>
          <cell r="X322">
            <v>4370.066666666667</v>
          </cell>
          <cell r="Y322">
            <v>0</v>
          </cell>
          <cell r="AB322">
            <v>910.28</v>
          </cell>
          <cell r="AD322">
            <v>160.04066666666665</v>
          </cell>
          <cell r="AH322">
            <v>16004.066666666666</v>
          </cell>
          <cell r="AI322">
            <v>7678.58</v>
          </cell>
          <cell r="AJ322">
            <v>3955.4199999999996</v>
          </cell>
          <cell r="AK322">
            <v>4540.92</v>
          </cell>
        </row>
        <row r="323">
          <cell r="A323">
            <v>333</v>
          </cell>
          <cell r="B323">
            <v>317</v>
          </cell>
          <cell r="C323" t="str">
            <v>F5</v>
          </cell>
          <cell r="D323">
            <v>3342</v>
          </cell>
          <cell r="E323">
            <v>3</v>
          </cell>
          <cell r="F323" t="str">
            <v>SSC</v>
          </cell>
          <cell r="G323" t="str">
            <v>32</v>
          </cell>
          <cell r="H323">
            <v>333</v>
          </cell>
          <cell r="I323" t="str">
            <v>Conserge </v>
          </cell>
          <cell r="J323" t="str">
            <v>Subaltern/a</v>
          </cell>
          <cell r="K323" t="str">
            <v>AG</v>
          </cell>
          <cell r="N323">
            <v>154</v>
          </cell>
          <cell r="O323" t="str">
            <v>Badell Beltrán Eulàlia</v>
          </cell>
          <cell r="Q323" t="str">
            <v>FC</v>
          </cell>
          <cell r="R323" t="str">
            <v>AP</v>
          </cell>
          <cell r="S323">
            <v>13</v>
          </cell>
          <cell r="T323" t="str">
            <v>1.2</v>
          </cell>
          <cell r="U323" t="str">
            <v>J1,J3,J7</v>
          </cell>
          <cell r="V323">
            <v>7678.58</v>
          </cell>
          <cell r="W323">
            <v>3955.4199999999996</v>
          </cell>
          <cell r="X323">
            <v>4370.066666666667</v>
          </cell>
          <cell r="Y323">
            <v>0</v>
          </cell>
          <cell r="AB323">
            <v>910.28</v>
          </cell>
          <cell r="AD323">
            <v>160.04066666666665</v>
          </cell>
          <cell r="AH323">
            <v>16004.066666666666</v>
          </cell>
          <cell r="AI323">
            <v>7678.58</v>
          </cell>
          <cell r="AJ323">
            <v>3955.4199999999996</v>
          </cell>
          <cell r="AK323">
            <v>4540.92</v>
          </cell>
        </row>
        <row r="324">
          <cell r="A324">
            <v>334</v>
          </cell>
          <cell r="B324">
            <v>318</v>
          </cell>
          <cell r="C324" t="str">
            <v>F5</v>
          </cell>
          <cell r="D324">
            <v>3342</v>
          </cell>
          <cell r="E324">
            <v>3</v>
          </cell>
          <cell r="F324" t="str">
            <v>SSC</v>
          </cell>
          <cell r="G324" t="str">
            <v>32</v>
          </cell>
          <cell r="H324">
            <v>334</v>
          </cell>
          <cell r="I324" t="str">
            <v>Conserge</v>
          </cell>
          <cell r="J324" t="str">
            <v>Subaltern/a</v>
          </cell>
          <cell r="K324" t="str">
            <v>AG</v>
          </cell>
          <cell r="N324">
            <v>446</v>
          </cell>
          <cell r="O324" t="str">
            <v>Bayo Pino Magdalena</v>
          </cell>
          <cell r="Q324" t="str">
            <v>FC</v>
          </cell>
          <cell r="R324" t="str">
            <v>AP</v>
          </cell>
          <cell r="S324">
            <v>13</v>
          </cell>
          <cell r="T324" t="str">
            <v>1.2</v>
          </cell>
          <cell r="U324" t="str">
            <v>J1,J3,J7</v>
          </cell>
          <cell r="V324">
            <v>7678.58</v>
          </cell>
          <cell r="W324">
            <v>3955.4199999999996</v>
          </cell>
          <cell r="X324">
            <v>4370.066666666667</v>
          </cell>
          <cell r="Y324">
            <v>0</v>
          </cell>
          <cell r="AB324">
            <v>45.1164</v>
          </cell>
          <cell r="AD324">
            <v>160.04066666666665</v>
          </cell>
          <cell r="AH324">
            <v>16004.066666666666</v>
          </cell>
          <cell r="AI324">
            <v>7678.58</v>
          </cell>
          <cell r="AJ324">
            <v>3955.4199999999996</v>
          </cell>
          <cell r="AK324">
            <v>4540.92</v>
          </cell>
        </row>
        <row r="325">
          <cell r="A325">
            <v>335</v>
          </cell>
          <cell r="B325">
            <v>319</v>
          </cell>
          <cell r="C325" t="str">
            <v>F5</v>
          </cell>
          <cell r="D325">
            <v>3342</v>
          </cell>
          <cell r="E325">
            <v>3</v>
          </cell>
          <cell r="F325" t="str">
            <v>SSC</v>
          </cell>
          <cell r="G325" t="str">
            <v>32</v>
          </cell>
          <cell r="H325">
            <v>335</v>
          </cell>
          <cell r="I325" t="str">
            <v>Conserge</v>
          </cell>
          <cell r="J325" t="str">
            <v>Subaltern/a</v>
          </cell>
          <cell r="K325" t="str">
            <v>AG</v>
          </cell>
          <cell r="L325" t="str">
            <v>OPO12</v>
          </cell>
          <cell r="M325" t="str">
            <v>COLL</v>
          </cell>
          <cell r="N325">
            <v>233</v>
          </cell>
          <cell r="O325" t="str">
            <v>Marrahí Ferre, Mercè</v>
          </cell>
          <cell r="P325" t="str">
            <v>Vacant</v>
          </cell>
          <cell r="Q325" t="str">
            <v>FI</v>
          </cell>
          <cell r="R325" t="str">
            <v>AP</v>
          </cell>
          <cell r="S325">
            <v>13</v>
          </cell>
          <cell r="T325" t="str">
            <v>1.2</v>
          </cell>
          <cell r="U325" t="str">
            <v>J1,J3,J7</v>
          </cell>
          <cell r="V325">
            <v>7678.58</v>
          </cell>
          <cell r="W325">
            <v>3955.4199999999996</v>
          </cell>
          <cell r="X325">
            <v>4370.066666666667</v>
          </cell>
          <cell r="Y325">
            <v>0</v>
          </cell>
          <cell r="AB325">
            <v>45.1164</v>
          </cell>
          <cell r="AD325">
            <v>160.04066666666665</v>
          </cell>
          <cell r="AH325">
            <v>16004.066666666666</v>
          </cell>
          <cell r="AI325">
            <v>7678.58</v>
          </cell>
          <cell r="AJ325">
            <v>3955.4199999999996</v>
          </cell>
          <cell r="AK325">
            <v>4540.92</v>
          </cell>
        </row>
        <row r="326">
          <cell r="A326">
            <v>336</v>
          </cell>
          <cell r="B326">
            <v>320</v>
          </cell>
          <cell r="C326" t="str">
            <v>F5</v>
          </cell>
          <cell r="D326">
            <v>3342</v>
          </cell>
          <cell r="E326">
            <v>3</v>
          </cell>
          <cell r="F326" t="str">
            <v>SSC</v>
          </cell>
          <cell r="G326" t="str">
            <v>32</v>
          </cell>
          <cell r="H326">
            <v>336</v>
          </cell>
          <cell r="I326" t="str">
            <v>Conserge</v>
          </cell>
          <cell r="J326" t="str">
            <v>Subaltern/a</v>
          </cell>
          <cell r="K326" t="str">
            <v>AG</v>
          </cell>
          <cell r="N326">
            <v>113</v>
          </cell>
          <cell r="O326" t="str">
            <v>Ruiz Lozano Francisca</v>
          </cell>
          <cell r="Q326" t="str">
            <v>FC</v>
          </cell>
          <cell r="R326" t="str">
            <v>AP</v>
          </cell>
          <cell r="S326">
            <v>13</v>
          </cell>
          <cell r="T326" t="str">
            <v>1.2</v>
          </cell>
          <cell r="U326" t="str">
            <v>J1,J3,J7</v>
          </cell>
          <cell r="V326">
            <v>7678.58</v>
          </cell>
          <cell r="W326">
            <v>3955.4199999999996</v>
          </cell>
          <cell r="X326">
            <v>4370.066666666667</v>
          </cell>
          <cell r="Y326">
            <v>0</v>
          </cell>
          <cell r="AB326">
            <v>45.1164</v>
          </cell>
          <cell r="AD326">
            <v>160.04066666666665</v>
          </cell>
          <cell r="AH326">
            <v>16004.066666666666</v>
          </cell>
          <cell r="AI326">
            <v>7678.58</v>
          </cell>
          <cell r="AJ326">
            <v>3955.4199999999996</v>
          </cell>
          <cell r="AK326">
            <v>4540.92</v>
          </cell>
        </row>
        <row r="327">
          <cell r="A327">
            <v>339</v>
          </cell>
          <cell r="B327">
            <v>321</v>
          </cell>
          <cell r="C327" t="str">
            <v>F5</v>
          </cell>
          <cell r="D327">
            <v>3342</v>
          </cell>
          <cell r="E327">
            <v>3</v>
          </cell>
          <cell r="F327" t="str">
            <v>SSC</v>
          </cell>
          <cell r="G327" t="str">
            <v>32</v>
          </cell>
          <cell r="H327">
            <v>339</v>
          </cell>
          <cell r="I327" t="str">
            <v>Conserge</v>
          </cell>
          <cell r="J327" t="str">
            <v>Subaltern/a</v>
          </cell>
          <cell r="K327" t="str">
            <v>AG</v>
          </cell>
          <cell r="L327" t="str">
            <v>OPO12</v>
          </cell>
          <cell r="M327" t="str">
            <v>COLL</v>
          </cell>
          <cell r="N327">
            <v>501</v>
          </cell>
          <cell r="O327" t="str">
            <v>Molina Ramírez, Susana</v>
          </cell>
          <cell r="P327" t="str">
            <v>Vacant</v>
          </cell>
          <cell r="Q327" t="str">
            <v>FI</v>
          </cell>
          <cell r="R327" t="str">
            <v>AP</v>
          </cell>
          <cell r="S327">
            <v>13</v>
          </cell>
          <cell r="T327" t="str">
            <v>1.2</v>
          </cell>
          <cell r="U327" t="str">
            <v>J1,J3,J7</v>
          </cell>
          <cell r="V327">
            <v>7678.58</v>
          </cell>
          <cell r="W327">
            <v>3955.4199999999996</v>
          </cell>
          <cell r="X327">
            <v>4370.066666666667</v>
          </cell>
          <cell r="Y327">
            <v>0</v>
          </cell>
          <cell r="AB327">
            <v>45.1164</v>
          </cell>
          <cell r="AD327">
            <v>160.04066666666665</v>
          </cell>
          <cell r="AH327">
            <v>16004.066666666666</v>
          </cell>
          <cell r="AI327">
            <v>7678.58</v>
          </cell>
          <cell r="AJ327">
            <v>3955.4199999999996</v>
          </cell>
          <cell r="AK327">
            <v>4540.92</v>
          </cell>
        </row>
        <row r="328">
          <cell r="A328">
            <v>342</v>
          </cell>
          <cell r="B328">
            <v>322</v>
          </cell>
          <cell r="C328" t="str">
            <v>F5</v>
          </cell>
          <cell r="D328">
            <v>3342</v>
          </cell>
          <cell r="E328">
            <v>3</v>
          </cell>
          <cell r="F328" t="str">
            <v>SSC</v>
          </cell>
          <cell r="G328" t="str">
            <v>32</v>
          </cell>
          <cell r="H328">
            <v>342</v>
          </cell>
          <cell r="I328" t="str">
            <v>Conserge</v>
          </cell>
          <cell r="J328" t="str">
            <v>Subaltern/a</v>
          </cell>
          <cell r="K328" t="str">
            <v>AG</v>
          </cell>
          <cell r="N328">
            <v>57</v>
          </cell>
          <cell r="O328" t="str">
            <v>López Aparicio Enric</v>
          </cell>
          <cell r="Q328" t="str">
            <v>FCI</v>
          </cell>
          <cell r="R328" t="str">
            <v>AP</v>
          </cell>
          <cell r="S328">
            <v>13</v>
          </cell>
          <cell r="T328" t="str">
            <v>1.2</v>
          </cell>
          <cell r="U328" t="str">
            <v>J1,J3,J7</v>
          </cell>
          <cell r="V328">
            <v>7678.58</v>
          </cell>
          <cell r="W328">
            <v>3955.4199999999996</v>
          </cell>
          <cell r="X328">
            <v>4370.066666666667</v>
          </cell>
          <cell r="Y328">
            <v>0</v>
          </cell>
          <cell r="AB328">
            <v>45.1164</v>
          </cell>
          <cell r="AD328">
            <v>160.04066666666665</v>
          </cell>
          <cell r="AH328">
            <v>16004.066666666666</v>
          </cell>
          <cell r="AI328">
            <v>7678.58</v>
          </cell>
          <cell r="AJ328">
            <v>3955.4199999999996</v>
          </cell>
          <cell r="AK328">
            <v>4540.92</v>
          </cell>
        </row>
        <row r="329">
          <cell r="A329">
            <v>120</v>
          </cell>
          <cell r="B329">
            <v>323</v>
          </cell>
          <cell r="C329" t="str">
            <v>F6</v>
          </cell>
          <cell r="D329">
            <v>3393</v>
          </cell>
          <cell r="E329">
            <v>3</v>
          </cell>
          <cell r="F329" t="str">
            <v>SSC</v>
          </cell>
          <cell r="G329" t="str">
            <v>41</v>
          </cell>
          <cell r="H329">
            <v>120</v>
          </cell>
          <cell r="I329" t="str">
            <v>Tècnic-a Auxiliar Gent Gran i Assoc. Veïns</v>
          </cell>
          <cell r="J329" t="str">
            <v>Tècnic/a Auxiliar Serveis Personals</v>
          </cell>
          <cell r="K329" t="str">
            <v>AE</v>
          </cell>
          <cell r="N329">
            <v>288</v>
          </cell>
          <cell r="O329" t="str">
            <v>Menacho Garcia Laureana</v>
          </cell>
          <cell r="Q329" t="str">
            <v>FC</v>
          </cell>
          <cell r="R329" t="str">
            <v>C1</v>
          </cell>
          <cell r="S329">
            <v>19</v>
          </cell>
          <cell r="T329" t="str">
            <v>8.1</v>
          </cell>
          <cell r="U329" t="str">
            <v>J1,J10</v>
          </cell>
          <cell r="V329">
            <v>9884.84</v>
          </cell>
          <cell r="W329">
            <v>5841.5</v>
          </cell>
          <cell r="X329">
            <v>8983.66</v>
          </cell>
          <cell r="Y329">
            <v>0</v>
          </cell>
          <cell r="AG329">
            <v>2471</v>
          </cell>
          <cell r="AH329">
            <v>24710</v>
          </cell>
          <cell r="AI329">
            <v>9884.84</v>
          </cell>
          <cell r="AJ329">
            <v>5841.5</v>
          </cell>
          <cell r="AK329">
            <v>8983.66</v>
          </cell>
        </row>
        <row r="330">
          <cell r="A330">
            <v>306</v>
          </cell>
          <cell r="B330">
            <v>324</v>
          </cell>
          <cell r="C330" t="str">
            <v>F6</v>
          </cell>
          <cell r="D330">
            <v>3393</v>
          </cell>
          <cell r="E330">
            <v>3</v>
          </cell>
          <cell r="F330" t="str">
            <v>SSC</v>
          </cell>
          <cell r="G330" t="str">
            <v>41</v>
          </cell>
          <cell r="H330">
            <v>306</v>
          </cell>
          <cell r="I330" t="str">
            <v>Col·laborador/a Dinamització Gent Gran i Ass. Veins</v>
          </cell>
          <cell r="J330" t="str">
            <v>Auxiliar Tècnic/a Col·laborador/a</v>
          </cell>
          <cell r="K330" t="str">
            <v>AE</v>
          </cell>
          <cell r="N330">
            <v>472</v>
          </cell>
          <cell r="O330" t="str">
            <v>Aviles Liceras, Vanessa</v>
          </cell>
          <cell r="Q330" t="str">
            <v>FC</v>
          </cell>
          <cell r="R330" t="str">
            <v>C2</v>
          </cell>
          <cell r="S330">
            <v>14</v>
          </cell>
          <cell r="T330" t="str">
            <v>3.2</v>
          </cell>
          <cell r="U330" t="str">
            <v>J1,J9</v>
          </cell>
          <cell r="V330">
            <v>8378.58</v>
          </cell>
          <cell r="W330">
            <v>4270.139999999999</v>
          </cell>
          <cell r="X330">
            <v>5500.856666666667</v>
          </cell>
          <cell r="Y330">
            <v>0</v>
          </cell>
          <cell r="AF330">
            <v>907.4788333333335</v>
          </cell>
          <cell r="AH330">
            <v>18149.576666666668</v>
          </cell>
          <cell r="AI330">
            <v>8378.58</v>
          </cell>
          <cell r="AJ330">
            <v>4270.139999999999</v>
          </cell>
          <cell r="AK330">
            <v>5812.415</v>
          </cell>
        </row>
        <row r="331">
          <cell r="A331">
            <v>119</v>
          </cell>
          <cell r="B331">
            <v>325</v>
          </cell>
          <cell r="C331" t="str">
            <v>F6</v>
          </cell>
          <cell r="D331">
            <v>3390</v>
          </cell>
          <cell r="E331">
            <v>3</v>
          </cell>
          <cell r="F331" t="str">
            <v>SSC</v>
          </cell>
          <cell r="G331" t="str">
            <v>42</v>
          </cell>
          <cell r="H331">
            <v>119</v>
          </cell>
          <cell r="I331" t="str">
            <v>Tècnic-a Auxiliar Joventut</v>
          </cell>
          <cell r="J331" t="str">
            <v>Tècnic/a Auxiliar Serveis Personals</v>
          </cell>
          <cell r="K331" t="str">
            <v>AE</v>
          </cell>
          <cell r="L331" t="str">
            <v>OPO12</v>
          </cell>
          <cell r="M331" t="str">
            <v>COLL</v>
          </cell>
          <cell r="N331">
            <v>593</v>
          </cell>
          <cell r="O331" t="str">
            <v>Garcia Marín, Abel</v>
          </cell>
          <cell r="P331" t="str">
            <v>Vacant</v>
          </cell>
          <cell r="Q331" t="str">
            <v>FI</v>
          </cell>
          <cell r="R331" t="str">
            <v>C1</v>
          </cell>
          <cell r="S331">
            <v>19</v>
          </cell>
          <cell r="T331" t="str">
            <v>8.1</v>
          </cell>
          <cell r="U331" t="str">
            <v>J1,J10</v>
          </cell>
          <cell r="V331">
            <v>9884.84</v>
          </cell>
          <cell r="W331">
            <v>5841.5</v>
          </cell>
          <cell r="X331">
            <v>8983.66</v>
          </cell>
          <cell r="Y331">
            <v>0</v>
          </cell>
          <cell r="AG331">
            <v>2471</v>
          </cell>
          <cell r="AH331">
            <v>24710</v>
          </cell>
          <cell r="AI331">
            <v>9884.84</v>
          </cell>
          <cell r="AJ331">
            <v>5841.5</v>
          </cell>
          <cell r="AK331">
            <v>8983.66</v>
          </cell>
        </row>
        <row r="332">
          <cell r="A332">
            <v>210</v>
          </cell>
          <cell r="B332">
            <v>326</v>
          </cell>
          <cell r="C332" t="str">
            <v>F6</v>
          </cell>
          <cell r="D332">
            <v>3390</v>
          </cell>
          <cell r="E332">
            <v>3</v>
          </cell>
          <cell r="F332" t="str">
            <v>SSC</v>
          </cell>
          <cell r="G332" t="str">
            <v>42</v>
          </cell>
          <cell r="H332">
            <v>210</v>
          </cell>
          <cell r="I332" t="str">
            <v>Informador/a Joventut</v>
          </cell>
          <cell r="J332" t="str">
            <v>Tècnic/a Auxiliar Serveis Personals</v>
          </cell>
          <cell r="K332" t="str">
            <v>AE</v>
          </cell>
          <cell r="N332">
            <v>112</v>
          </cell>
          <cell r="O332" t="str">
            <v>Lopez Rabal M. Dolores</v>
          </cell>
          <cell r="Q332" t="str">
            <v>FC</v>
          </cell>
          <cell r="R332" t="str">
            <v>C1</v>
          </cell>
          <cell r="S332">
            <v>19</v>
          </cell>
          <cell r="T332" t="str">
            <v>6.1</v>
          </cell>
          <cell r="U332" t="str">
            <v>J1,J9</v>
          </cell>
          <cell r="V332">
            <v>9884.84</v>
          </cell>
          <cell r="W332">
            <v>5841.5</v>
          </cell>
          <cell r="X332">
            <v>8710.94</v>
          </cell>
          <cell r="Y332">
            <v>0</v>
          </cell>
          <cell r="AF332">
            <v>1221.864</v>
          </cell>
          <cell r="AH332">
            <v>24437.28</v>
          </cell>
          <cell r="AI332">
            <v>9884.84</v>
          </cell>
          <cell r="AJ332">
            <v>5841.5</v>
          </cell>
          <cell r="AK332">
            <v>8710.94</v>
          </cell>
        </row>
        <row r="333">
          <cell r="A333">
            <v>197</v>
          </cell>
          <cell r="B333">
            <v>327</v>
          </cell>
          <cell r="C333" t="str">
            <v>F6</v>
          </cell>
          <cell r="D333">
            <v>2320</v>
          </cell>
          <cell r="E333">
            <v>3</v>
          </cell>
          <cell r="F333" t="str">
            <v>SSC</v>
          </cell>
          <cell r="G333" t="str">
            <v>43</v>
          </cell>
          <cell r="H333">
            <v>197</v>
          </cell>
          <cell r="I333" t="str">
            <v>Tècnic/a auxiliar Nova Ciutadania</v>
          </cell>
          <cell r="J333" t="str">
            <v>Tècnic/a Auxiliar Nova Ciutadania</v>
          </cell>
          <cell r="K333" t="str">
            <v>AE</v>
          </cell>
          <cell r="N333">
            <v>394</v>
          </cell>
          <cell r="O333" t="str">
            <v>Boix Maragall, Clara</v>
          </cell>
          <cell r="Q333" t="str">
            <v>FC</v>
          </cell>
          <cell r="R333" t="str">
            <v>C1</v>
          </cell>
          <cell r="S333">
            <v>19</v>
          </cell>
          <cell r="T333" t="str">
            <v>8.1</v>
          </cell>
          <cell r="U333" t="str">
            <v>J1,J9</v>
          </cell>
          <cell r="V333">
            <v>9884.84</v>
          </cell>
          <cell r="W333">
            <v>5841.5</v>
          </cell>
          <cell r="X333">
            <v>8983.66</v>
          </cell>
          <cell r="Y333">
            <v>0</v>
          </cell>
          <cell r="AF333">
            <v>1235.5</v>
          </cell>
          <cell r="AH333">
            <v>24710</v>
          </cell>
          <cell r="AI333">
            <v>9884.84</v>
          </cell>
          <cell r="AJ333">
            <v>5841.5</v>
          </cell>
          <cell r="AK333">
            <v>8983.66</v>
          </cell>
        </row>
        <row r="334">
          <cell r="A334" t="str">
            <v>5dp</v>
          </cell>
          <cell r="B334">
            <v>328</v>
          </cell>
          <cell r="C334" t="str">
            <v>B0</v>
          </cell>
          <cell r="D334">
            <v>1690</v>
          </cell>
          <cell r="E334">
            <v>4</v>
          </cell>
          <cell r="F334" t="str">
            <v>DS</v>
          </cell>
          <cell r="H334" t="str">
            <v>5dp</v>
          </cell>
          <cell r="I334" t="str">
            <v>Director/a de Serveis Acció Institucional i Participació</v>
          </cell>
          <cell r="J334" t="str">
            <v>Director/a de Serveis</v>
          </cell>
          <cell r="K334" t="str">
            <v>D</v>
          </cell>
          <cell r="N334">
            <v>164</v>
          </cell>
          <cell r="O334" t="str">
            <v>Peire Mari, M.Pilar</v>
          </cell>
          <cell r="Q334" t="str">
            <v>EVD</v>
          </cell>
          <cell r="R334" t="str">
            <v>A1</v>
          </cell>
          <cell r="T334" t="str">
            <v>DP1</v>
          </cell>
          <cell r="U334" t="str">
            <v>J1,J11</v>
          </cell>
          <cell r="V334">
            <v>14605.32</v>
          </cell>
          <cell r="X334">
            <v>40394.68</v>
          </cell>
          <cell r="AH334">
            <v>55000</v>
          </cell>
          <cell r="AI334">
            <v>14605.32</v>
          </cell>
          <cell r="AK334">
            <v>40394.68</v>
          </cell>
        </row>
        <row r="335">
          <cell r="A335">
            <v>223</v>
          </cell>
          <cell r="B335">
            <v>329</v>
          </cell>
          <cell r="C335" t="str">
            <v>B0</v>
          </cell>
          <cell r="D335">
            <v>1690</v>
          </cell>
          <cell r="E335">
            <v>4</v>
          </cell>
          <cell r="F335" t="str">
            <v>DS</v>
          </cell>
          <cell r="H335">
            <v>223</v>
          </cell>
          <cell r="I335" t="str">
            <v>Secretari/ària (DS Acció institucional i participació)</v>
          </cell>
          <cell r="J335" t="str">
            <v>Administratiu/va</v>
          </cell>
          <cell r="K335" t="str">
            <v>AG</v>
          </cell>
          <cell r="N335">
            <v>198</v>
          </cell>
          <cell r="O335" t="str">
            <v>Camps Roca Anna M.</v>
          </cell>
          <cell r="Q335" t="str">
            <v>FC</v>
          </cell>
          <cell r="R335" t="str">
            <v>C1</v>
          </cell>
          <cell r="S335">
            <v>18</v>
          </cell>
          <cell r="T335" t="str">
            <v>6.6</v>
          </cell>
          <cell r="U335" t="str">
            <v>J1</v>
          </cell>
          <cell r="V335">
            <v>9884.84</v>
          </cell>
          <cell r="W335">
            <v>5527.06</v>
          </cell>
          <cell r="X335">
            <v>6100.013333333333</v>
          </cell>
          <cell r="AH335">
            <v>21511.913333333334</v>
          </cell>
          <cell r="AI335">
            <v>9884.84</v>
          </cell>
          <cell r="AJ335">
            <v>5527.06</v>
          </cell>
          <cell r="AK335">
            <v>6484.63</v>
          </cell>
        </row>
        <row r="336">
          <cell r="A336">
            <v>267</v>
          </cell>
          <cell r="B336">
            <v>330</v>
          </cell>
          <cell r="C336" t="str">
            <v>B0</v>
          </cell>
          <cell r="D336">
            <v>1690</v>
          </cell>
          <cell r="E336">
            <v>4</v>
          </cell>
          <cell r="F336" t="str">
            <v>DS</v>
          </cell>
          <cell r="G336" t="str">
            <v>01</v>
          </cell>
          <cell r="H336">
            <v>267</v>
          </cell>
          <cell r="I336" t="str">
            <v>Administratiu/va</v>
          </cell>
          <cell r="J336" t="str">
            <v>Administratiu/va</v>
          </cell>
          <cell r="K336" t="str">
            <v>AG</v>
          </cell>
          <cell r="N336">
            <v>131</v>
          </cell>
          <cell r="O336" t="str">
            <v>Busquets Peidro Anna</v>
          </cell>
          <cell r="Q336" t="str">
            <v>FC</v>
          </cell>
          <cell r="R336" t="str">
            <v>C1</v>
          </cell>
          <cell r="S336">
            <v>18</v>
          </cell>
          <cell r="T336" t="str">
            <v>6.4</v>
          </cell>
          <cell r="U336" t="str">
            <v>J1</v>
          </cell>
          <cell r="V336">
            <v>9884.84</v>
          </cell>
          <cell r="W336">
            <v>5527.06</v>
          </cell>
          <cell r="X336">
            <v>6918.36</v>
          </cell>
          <cell r="AH336">
            <v>22330.260000000002</v>
          </cell>
          <cell r="AI336">
            <v>9884.84</v>
          </cell>
          <cell r="AJ336">
            <v>5527.06</v>
          </cell>
          <cell r="AK336">
            <v>7098.389999999999</v>
          </cell>
        </row>
        <row r="337">
          <cell r="A337">
            <v>266</v>
          </cell>
          <cell r="B337">
            <v>331</v>
          </cell>
          <cell r="C337" t="str">
            <v>B0</v>
          </cell>
          <cell r="D337">
            <v>1690</v>
          </cell>
          <cell r="E337">
            <v>4</v>
          </cell>
          <cell r="F337" t="str">
            <v>DS</v>
          </cell>
          <cell r="G337" t="str">
            <v>01</v>
          </cell>
          <cell r="H337">
            <v>266</v>
          </cell>
          <cell r="I337" t="str">
            <v>Auxiliar Administratiu/va</v>
          </cell>
          <cell r="J337" t="str">
            <v>Auxiliar Administratiu/va</v>
          </cell>
          <cell r="K337" t="str">
            <v>AG</v>
          </cell>
          <cell r="N337">
            <v>366</v>
          </cell>
          <cell r="O337" t="str">
            <v>Bibian Ibarz Susana</v>
          </cell>
          <cell r="Q337" t="str">
            <v>FC</v>
          </cell>
          <cell r="R337" t="str">
            <v>C2</v>
          </cell>
          <cell r="S337">
            <v>15</v>
          </cell>
          <cell r="T337" t="str">
            <v>4.7</v>
          </cell>
          <cell r="U337" t="str">
            <v>J1,J3</v>
          </cell>
          <cell r="V337">
            <v>8378.58</v>
          </cell>
          <cell r="W337">
            <v>4584.16</v>
          </cell>
          <cell r="X337">
            <v>6262.29</v>
          </cell>
          <cell r="Y337">
            <v>0</v>
          </cell>
          <cell r="AB337">
            <v>1928.78</v>
          </cell>
          <cell r="AH337">
            <v>19225.03</v>
          </cell>
          <cell r="AI337">
            <v>8378.58</v>
          </cell>
          <cell r="AJ337">
            <v>4584.16</v>
          </cell>
          <cell r="AK337">
            <v>6422.2125</v>
          </cell>
        </row>
        <row r="338">
          <cell r="A338">
            <v>9</v>
          </cell>
          <cell r="B338">
            <v>332</v>
          </cell>
          <cell r="C338" t="str">
            <v>B3</v>
          </cell>
          <cell r="D338">
            <v>3343</v>
          </cell>
          <cell r="E338">
            <v>4</v>
          </cell>
          <cell r="F338" t="str">
            <v>PCPD</v>
          </cell>
          <cell r="H338">
            <v>9</v>
          </cell>
          <cell r="I338" t="str">
            <v>Cap Servei Promoció de la ciutat, patrimoni documental i recerca</v>
          </cell>
          <cell r="J338" t="str">
            <v>Tècnic/a Superior</v>
          </cell>
          <cell r="K338" t="str">
            <v>AE</v>
          </cell>
          <cell r="N338">
            <v>141</v>
          </cell>
          <cell r="O338" t="str">
            <v>Boada Gallego, Maria Rosa</v>
          </cell>
          <cell r="Q338" t="str">
            <v>FC</v>
          </cell>
          <cell r="R338" t="str">
            <v>A1</v>
          </cell>
          <cell r="S338">
            <v>30</v>
          </cell>
          <cell r="T338" t="str">
            <v>19.1</v>
          </cell>
          <cell r="U338" t="str">
            <v>J1,J11</v>
          </cell>
          <cell r="V338">
            <v>14605.32</v>
          </cell>
          <cell r="W338">
            <v>13562.5</v>
          </cell>
          <cell r="X338">
            <v>22171.61</v>
          </cell>
          <cell r="AH338">
            <v>50339.43</v>
          </cell>
          <cell r="AI338">
            <v>14605.32</v>
          </cell>
          <cell r="AJ338">
            <v>13562.5</v>
          </cell>
          <cell r="AK338">
            <v>22592.355</v>
          </cell>
        </row>
        <row r="339">
          <cell r="A339">
            <v>58</v>
          </cell>
          <cell r="B339">
            <v>333</v>
          </cell>
          <cell r="C339" t="str">
            <v>B3</v>
          </cell>
          <cell r="D339">
            <v>3343</v>
          </cell>
          <cell r="E339">
            <v>4</v>
          </cell>
          <cell r="F339" t="str">
            <v>PCPD</v>
          </cell>
          <cell r="H339">
            <v>58</v>
          </cell>
          <cell r="I339" t="str">
            <v>Tècnic/a Documentació i Publicacions</v>
          </cell>
          <cell r="J339" t="str">
            <v>Tècnic/a Superior</v>
          </cell>
          <cell r="K339" t="str">
            <v>AE</v>
          </cell>
          <cell r="N339">
            <v>125</v>
          </cell>
          <cell r="O339" t="str">
            <v>Arimón Ventura, Glòria</v>
          </cell>
          <cell r="Q339" t="str">
            <v>FC</v>
          </cell>
          <cell r="R339" t="str">
            <v>A1</v>
          </cell>
          <cell r="S339">
            <v>25</v>
          </cell>
          <cell r="T339" t="str">
            <v>14.4</v>
          </cell>
          <cell r="U339" t="str">
            <v>J1,J9</v>
          </cell>
          <cell r="V339">
            <v>14605.32</v>
          </cell>
          <cell r="W339">
            <v>8672.58</v>
          </cell>
          <cell r="X339">
            <v>11326</v>
          </cell>
          <cell r="Y339">
            <v>0</v>
          </cell>
          <cell r="AF339">
            <v>1730.1950000000002</v>
          </cell>
          <cell r="AH339">
            <v>34603.9</v>
          </cell>
          <cell r="AI339">
            <v>14605.32</v>
          </cell>
          <cell r="AJ339">
            <v>8672.58</v>
          </cell>
          <cell r="AK339">
            <v>11800.32</v>
          </cell>
        </row>
        <row r="340">
          <cell r="A340">
            <v>131</v>
          </cell>
          <cell r="B340">
            <v>334</v>
          </cell>
          <cell r="C340" t="str">
            <v>B3</v>
          </cell>
          <cell r="D340">
            <v>3343</v>
          </cell>
          <cell r="E340">
            <v>4</v>
          </cell>
          <cell r="F340" t="str">
            <v>PCPD</v>
          </cell>
          <cell r="H340">
            <v>131</v>
          </cell>
          <cell r="I340" t="str">
            <v>Tècnic/a Recerca i Divulgació</v>
          </cell>
          <cell r="J340" t="str">
            <v>Tècnic/a Mig/tja</v>
          </cell>
          <cell r="K340" t="str">
            <v>AE</v>
          </cell>
          <cell r="N340">
            <v>157</v>
          </cell>
          <cell r="O340" t="str">
            <v>Bosch Valentí Eulàlia</v>
          </cell>
          <cell r="Q340" t="str">
            <v>FC</v>
          </cell>
          <cell r="R340" t="str">
            <v>A2</v>
          </cell>
          <cell r="S340">
            <v>22</v>
          </cell>
          <cell r="T340" t="str">
            <v>13.4</v>
          </cell>
          <cell r="U340" t="str">
            <v>J1,J9</v>
          </cell>
          <cell r="V340">
            <v>12906.52</v>
          </cell>
          <cell r="W340">
            <v>7137.759999999999</v>
          </cell>
          <cell r="X340">
            <v>10204.699999999999</v>
          </cell>
          <cell r="Y340">
            <v>0</v>
          </cell>
          <cell r="AF340">
            <v>1512.4489999999998</v>
          </cell>
          <cell r="AH340">
            <v>30248.979999999996</v>
          </cell>
          <cell r="AI340">
            <v>12906.52</v>
          </cell>
          <cell r="AJ340">
            <v>7137.759999999999</v>
          </cell>
          <cell r="AK340">
            <v>10433.23</v>
          </cell>
        </row>
        <row r="341">
          <cell r="A341">
            <v>365</v>
          </cell>
          <cell r="B341">
            <v>335</v>
          </cell>
          <cell r="C341" t="str">
            <v>B3</v>
          </cell>
          <cell r="D341">
            <v>3343</v>
          </cell>
          <cell r="E341">
            <v>4</v>
          </cell>
          <cell r="F341" t="str">
            <v>PCPD</v>
          </cell>
          <cell r="H341">
            <v>365</v>
          </cell>
          <cell r="I341" t="str">
            <v>Tècnic/a Recerca i Divulgació</v>
          </cell>
          <cell r="J341" t="str">
            <v>Tècnic/a Mig/tja</v>
          </cell>
          <cell r="K341" t="str">
            <v>AE</v>
          </cell>
          <cell r="N341">
            <v>313</v>
          </cell>
          <cell r="O341" t="str">
            <v>Bertran Duarte, Jordi</v>
          </cell>
          <cell r="Q341" t="str">
            <v>FC</v>
          </cell>
          <cell r="R341" t="str">
            <v>A2</v>
          </cell>
          <cell r="S341">
            <v>22</v>
          </cell>
          <cell r="T341" t="str">
            <v>13.3</v>
          </cell>
          <cell r="U341" t="str">
            <v>J1,J9</v>
          </cell>
          <cell r="V341">
            <v>12906.52</v>
          </cell>
          <cell r="W341">
            <v>7137.759999999999</v>
          </cell>
          <cell r="X341">
            <v>10484.046666666667</v>
          </cell>
          <cell r="Y341">
            <v>0</v>
          </cell>
          <cell r="AF341">
            <v>1526.4163333333336</v>
          </cell>
          <cell r="AH341">
            <v>30528.326666666668</v>
          </cell>
          <cell r="AI341">
            <v>12906.52</v>
          </cell>
          <cell r="AJ341">
            <v>7137.759999999999</v>
          </cell>
          <cell r="AK341">
            <v>10642.74</v>
          </cell>
        </row>
        <row r="342">
          <cell r="A342">
            <v>10</v>
          </cell>
          <cell r="B342">
            <v>336</v>
          </cell>
          <cell r="C342" t="str">
            <v>B1</v>
          </cell>
          <cell r="D342">
            <v>1691</v>
          </cell>
          <cell r="E342">
            <v>4</v>
          </cell>
          <cell r="F342" t="str">
            <v>AIP</v>
          </cell>
          <cell r="H342">
            <v>10</v>
          </cell>
          <cell r="I342" t="str">
            <v>Cap Servei Acció institucional i participació</v>
          </cell>
          <cell r="J342" t="str">
            <v>Tècnic/a Superior</v>
          </cell>
          <cell r="K342" t="str">
            <v>AE</v>
          </cell>
          <cell r="L342">
            <v>99</v>
          </cell>
          <cell r="O342" t="str">
            <v>Vacant (amb reserva)</v>
          </cell>
          <cell r="P342" t="str">
            <v>Peire Mari, M. Pilar</v>
          </cell>
          <cell r="Q342" t="str">
            <v>FC</v>
          </cell>
          <cell r="R342" t="str">
            <v>A1</v>
          </cell>
          <cell r="S342">
            <v>30</v>
          </cell>
          <cell r="T342" t="str">
            <v>19.1</v>
          </cell>
          <cell r="U342" t="str">
            <v>J1,J11</v>
          </cell>
          <cell r="V342">
            <v>14605.32</v>
          </cell>
          <cell r="W342">
            <v>13562.5</v>
          </cell>
          <cell r="X342">
            <v>22171.61</v>
          </cell>
          <cell r="AH342">
            <v>50339.43</v>
          </cell>
          <cell r="AI342">
            <v>0</v>
          </cell>
          <cell r="AJ342">
            <v>0</v>
          </cell>
          <cell r="AK342">
            <v>0</v>
          </cell>
        </row>
        <row r="343">
          <cell r="A343">
            <v>112</v>
          </cell>
          <cell r="B343">
            <v>337</v>
          </cell>
          <cell r="C343" t="str">
            <v>B1</v>
          </cell>
          <cell r="D343">
            <v>1691</v>
          </cell>
          <cell r="E343">
            <v>4</v>
          </cell>
          <cell r="F343" t="str">
            <v>AIP</v>
          </cell>
          <cell r="G343" t="str">
            <v>01</v>
          </cell>
          <cell r="H343">
            <v>112</v>
          </cell>
          <cell r="I343" t="str">
            <v>Tècnic/a auxiliar d'Acció Institucional</v>
          </cell>
          <cell r="J343" t="str">
            <v>Tècnic/a Auxiliar Acció Institucional</v>
          </cell>
          <cell r="K343" t="str">
            <v>AE</v>
          </cell>
          <cell r="N343">
            <v>286</v>
          </cell>
          <cell r="O343" t="str">
            <v>Jimenez Horcajadas Jordi</v>
          </cell>
          <cell r="Q343" t="str">
            <v>FC</v>
          </cell>
          <cell r="R343" t="str">
            <v>C1</v>
          </cell>
          <cell r="S343">
            <v>19</v>
          </cell>
          <cell r="T343" t="str">
            <v>8.1</v>
          </cell>
          <cell r="U343" t="str">
            <v>J1,J9</v>
          </cell>
          <cell r="V343">
            <v>9884.84</v>
          </cell>
          <cell r="W343">
            <v>5841.5</v>
          </cell>
          <cell r="X343">
            <v>8983.66</v>
          </cell>
          <cell r="Y343">
            <v>0</v>
          </cell>
          <cell r="AF343">
            <v>1235.5</v>
          </cell>
          <cell r="AH343">
            <v>24710</v>
          </cell>
          <cell r="AI343">
            <v>9884.84</v>
          </cell>
          <cell r="AJ343">
            <v>5841.5</v>
          </cell>
          <cell r="AK343">
            <v>8983.66</v>
          </cell>
        </row>
        <row r="344">
          <cell r="A344">
            <v>198</v>
          </cell>
          <cell r="B344">
            <v>338</v>
          </cell>
          <cell r="C344" t="str">
            <v>B1</v>
          </cell>
          <cell r="D344">
            <v>1691</v>
          </cell>
          <cell r="E344">
            <v>4</v>
          </cell>
          <cell r="F344" t="str">
            <v>AIP</v>
          </cell>
          <cell r="G344" t="str">
            <v>01</v>
          </cell>
          <cell r="H344">
            <v>198</v>
          </cell>
          <cell r="I344" t="str">
            <v>Tècnic/a auxiliar d'Acció Institucional</v>
          </cell>
          <cell r="J344" t="str">
            <v>Tècnic/a Auxiliar Acció Institucional</v>
          </cell>
          <cell r="K344" t="str">
            <v>AE</v>
          </cell>
          <cell r="N344">
            <v>585</v>
          </cell>
          <cell r="O344" t="str">
            <v>Gómez Jiménez, Antoni</v>
          </cell>
          <cell r="Q344" t="str">
            <v>FC</v>
          </cell>
          <cell r="R344" t="str">
            <v>C1</v>
          </cell>
          <cell r="S344">
            <v>19</v>
          </cell>
          <cell r="T344" t="str">
            <v>8.1</v>
          </cell>
          <cell r="U344" t="str">
            <v>J1,J9</v>
          </cell>
          <cell r="V344">
            <v>9884.84</v>
          </cell>
          <cell r="W344">
            <v>5841.5</v>
          </cell>
          <cell r="X344">
            <v>8983.66</v>
          </cell>
          <cell r="Y344">
            <v>0</v>
          </cell>
          <cell r="AF344">
            <v>1235.5</v>
          </cell>
          <cell r="AH344">
            <v>24710</v>
          </cell>
          <cell r="AI344">
            <v>9884.84</v>
          </cell>
          <cell r="AJ344">
            <v>5841.5</v>
          </cell>
          <cell r="AK344">
            <v>8983.66</v>
          </cell>
        </row>
        <row r="345">
          <cell r="A345">
            <v>92</v>
          </cell>
          <cell r="B345">
            <v>339</v>
          </cell>
          <cell r="C345" t="str">
            <v>B3</v>
          </cell>
          <cell r="D345">
            <v>1694</v>
          </cell>
          <cell r="E345">
            <v>4</v>
          </cell>
          <cell r="F345" t="str">
            <v>AIP</v>
          </cell>
          <cell r="G345" t="str">
            <v>02</v>
          </cell>
          <cell r="H345">
            <v>92</v>
          </cell>
          <cell r="I345" t="str">
            <v>Tècnic/a Participació Ciutadana i Ciutadania</v>
          </cell>
          <cell r="J345" t="str">
            <v>Tècnic/a Mig/tja</v>
          </cell>
          <cell r="K345" t="str">
            <v>AE</v>
          </cell>
          <cell r="L345">
            <v>99</v>
          </cell>
          <cell r="O345" t="str">
            <v>Vacant (amb reserva)</v>
          </cell>
          <cell r="P345" t="str">
            <v>González del Pozo, Raúl</v>
          </cell>
          <cell r="Q345" t="str">
            <v>FC</v>
          </cell>
          <cell r="R345" t="str">
            <v>A2</v>
          </cell>
          <cell r="S345">
            <v>24</v>
          </cell>
          <cell r="T345" t="str">
            <v>13.2</v>
          </cell>
          <cell r="U345" t="str">
            <v>J1,J9</v>
          </cell>
          <cell r="V345">
            <v>12906.52</v>
          </cell>
          <cell r="W345">
            <v>8160.879999999999</v>
          </cell>
          <cell r="X345">
            <v>11118.8</v>
          </cell>
          <cell r="Y345">
            <v>0</v>
          </cell>
          <cell r="AF345">
            <v>1609.3100000000002</v>
          </cell>
          <cell r="AH345">
            <v>32186.2</v>
          </cell>
          <cell r="AI345">
            <v>0</v>
          </cell>
          <cell r="AJ345">
            <v>0</v>
          </cell>
          <cell r="AK345">
            <v>0</v>
          </cell>
        </row>
        <row r="346">
          <cell r="A346">
            <v>11</v>
          </cell>
          <cell r="B346">
            <v>340</v>
          </cell>
          <cell r="C346" t="str">
            <v>B4</v>
          </cell>
          <cell r="D346">
            <v>9250</v>
          </cell>
          <cell r="E346">
            <v>4</v>
          </cell>
          <cell r="F346" t="str">
            <v>IAC</v>
          </cell>
          <cell r="H346">
            <v>11</v>
          </cell>
          <cell r="I346" t="str">
            <v>Cap Servei Informació i atenció ciutadana</v>
          </cell>
          <cell r="J346" t="str">
            <v>Tècnic/a Superior</v>
          </cell>
          <cell r="K346" t="str">
            <v>AE</v>
          </cell>
          <cell r="N346">
            <v>55</v>
          </cell>
          <cell r="O346" t="str">
            <v>Escribano Zamorano, Antonio</v>
          </cell>
          <cell r="Q346" t="str">
            <v>FC</v>
          </cell>
          <cell r="R346" t="str">
            <v>A1</v>
          </cell>
          <cell r="S346">
            <v>30</v>
          </cell>
          <cell r="T346" t="str">
            <v>19.1</v>
          </cell>
          <cell r="U346" t="str">
            <v>J1,J11</v>
          </cell>
          <cell r="V346">
            <v>14605.32</v>
          </cell>
          <cell r="W346">
            <v>13562.5</v>
          </cell>
          <cell r="X346">
            <v>22171.61</v>
          </cell>
          <cell r="AH346">
            <v>50339.43</v>
          </cell>
          <cell r="AI346">
            <v>14605.32</v>
          </cell>
          <cell r="AJ346">
            <v>13562.5</v>
          </cell>
          <cell r="AK346">
            <v>22592.355</v>
          </cell>
        </row>
        <row r="347">
          <cell r="A347">
            <v>25</v>
          </cell>
          <cell r="B347">
            <v>341</v>
          </cell>
          <cell r="C347" t="str">
            <v>B4</v>
          </cell>
          <cell r="D347">
            <v>9250</v>
          </cell>
          <cell r="E347">
            <v>4</v>
          </cell>
          <cell r="F347" t="str">
            <v>IAC</v>
          </cell>
          <cell r="G347" t="str">
            <v>1</v>
          </cell>
          <cell r="H347">
            <v>25</v>
          </cell>
          <cell r="I347" t="str">
            <v>Cap Secció Atenció ciutadana</v>
          </cell>
          <cell r="J347" t="str">
            <v>Tècnic/a Mig/tja</v>
          </cell>
          <cell r="K347" t="str">
            <v>AE</v>
          </cell>
          <cell r="O347" t="str">
            <v>Casanova Antonio, Josep</v>
          </cell>
          <cell r="Q347" t="str">
            <v>FC</v>
          </cell>
          <cell r="R347" t="str">
            <v>A2</v>
          </cell>
          <cell r="S347">
            <v>26</v>
          </cell>
          <cell r="T347" t="str">
            <v>17.7</v>
          </cell>
          <cell r="U347" t="str">
            <v>J1,J9</v>
          </cell>
          <cell r="V347">
            <v>12906.52</v>
          </cell>
          <cell r="W347">
            <v>9774.800000000001</v>
          </cell>
          <cell r="X347">
            <v>13614.2</v>
          </cell>
          <cell r="Y347">
            <v>0</v>
          </cell>
          <cell r="AF347">
            <v>1814.7760000000003</v>
          </cell>
          <cell r="AH347">
            <v>36295.520000000004</v>
          </cell>
          <cell r="AI347">
            <v>12906.52</v>
          </cell>
          <cell r="AJ347">
            <v>9774.800000000001</v>
          </cell>
          <cell r="AK347">
            <v>14080.490000000002</v>
          </cell>
        </row>
        <row r="348">
          <cell r="A348">
            <v>275</v>
          </cell>
          <cell r="B348">
            <v>342</v>
          </cell>
          <cell r="C348" t="str">
            <v>B4</v>
          </cell>
          <cell r="D348">
            <v>9250</v>
          </cell>
          <cell r="E348">
            <v>4</v>
          </cell>
          <cell r="F348" t="str">
            <v>IAC</v>
          </cell>
          <cell r="G348" t="str">
            <v>11</v>
          </cell>
          <cell r="H348">
            <v>275</v>
          </cell>
          <cell r="I348" t="str">
            <v>Agent/a notificador/a</v>
          </cell>
          <cell r="J348" t="str">
            <v>Subaltern/a</v>
          </cell>
          <cell r="K348" t="str">
            <v>AG</v>
          </cell>
          <cell r="L348" t="str">
            <v>OPO10</v>
          </cell>
          <cell r="M348" t="str">
            <v>COLL</v>
          </cell>
          <cell r="N348">
            <v>436</v>
          </cell>
          <cell r="O348" t="str">
            <v>Casas Sitjàs Eva</v>
          </cell>
          <cell r="P348" t="str">
            <v>Vacant</v>
          </cell>
          <cell r="Q348" t="str">
            <v>FI</v>
          </cell>
          <cell r="R348" t="str">
            <v>AP</v>
          </cell>
          <cell r="S348">
            <v>13</v>
          </cell>
          <cell r="T348" t="str">
            <v>2.1</v>
          </cell>
          <cell r="U348" t="str">
            <v>J1,J7</v>
          </cell>
          <cell r="V348">
            <v>7678.58</v>
          </cell>
          <cell r="W348">
            <v>3955.4199999999996</v>
          </cell>
          <cell r="X348">
            <v>6245.393333333333</v>
          </cell>
          <cell r="Y348">
            <v>0</v>
          </cell>
          <cell r="AD348">
            <v>178.79393333333334</v>
          </cell>
          <cell r="AH348">
            <v>17879.393333333333</v>
          </cell>
          <cell r="AI348">
            <v>7678.58</v>
          </cell>
          <cell r="AJ348">
            <v>3955.4199999999996</v>
          </cell>
          <cell r="AK348">
            <v>6404.08</v>
          </cell>
        </row>
        <row r="349">
          <cell r="A349">
            <v>276</v>
          </cell>
          <cell r="B349">
            <v>343</v>
          </cell>
          <cell r="C349" t="str">
            <v>B4</v>
          </cell>
          <cell r="D349">
            <v>9250</v>
          </cell>
          <cell r="E349">
            <v>4</v>
          </cell>
          <cell r="F349" t="str">
            <v>IAC</v>
          </cell>
          <cell r="G349" t="str">
            <v>11</v>
          </cell>
          <cell r="H349">
            <v>276</v>
          </cell>
          <cell r="I349" t="str">
            <v>Agent/a notificador/a</v>
          </cell>
          <cell r="J349" t="str">
            <v>Subaltern/a</v>
          </cell>
          <cell r="K349" t="str">
            <v>AG</v>
          </cell>
          <cell r="L349" t="str">
            <v>OPO10</v>
          </cell>
          <cell r="M349" t="str">
            <v>COLL</v>
          </cell>
          <cell r="N349">
            <v>425</v>
          </cell>
          <cell r="O349" t="str">
            <v>Soto Blanco Xavier</v>
          </cell>
          <cell r="P349" t="str">
            <v>Vacant</v>
          </cell>
          <cell r="Q349" t="str">
            <v>FI</v>
          </cell>
          <cell r="R349" t="str">
            <v>AP</v>
          </cell>
          <cell r="S349">
            <v>13</v>
          </cell>
          <cell r="T349" t="str">
            <v>2.1</v>
          </cell>
          <cell r="U349" t="str">
            <v>J1,J7</v>
          </cell>
          <cell r="V349">
            <v>7678.58</v>
          </cell>
          <cell r="W349">
            <v>3955.4199999999996</v>
          </cell>
          <cell r="X349">
            <v>6245.393333333333</v>
          </cell>
          <cell r="Y349">
            <v>0</v>
          </cell>
          <cell r="AD349">
            <v>178.79393333333334</v>
          </cell>
          <cell r="AH349">
            <v>17879.393333333333</v>
          </cell>
          <cell r="AI349">
            <v>7678.58</v>
          </cell>
          <cell r="AJ349">
            <v>3955.4199999999996</v>
          </cell>
          <cell r="AK349">
            <v>6404.08</v>
          </cell>
        </row>
        <row r="350">
          <cell r="A350">
            <v>200</v>
          </cell>
          <cell r="B350">
            <v>344</v>
          </cell>
          <cell r="C350" t="str">
            <v>B4</v>
          </cell>
          <cell r="D350">
            <v>9250</v>
          </cell>
          <cell r="E350">
            <v>4</v>
          </cell>
          <cell r="F350" t="str">
            <v>IAC</v>
          </cell>
          <cell r="G350" t="str">
            <v>12</v>
          </cell>
          <cell r="H350">
            <v>200</v>
          </cell>
          <cell r="I350" t="str">
            <v>Informador/a</v>
          </cell>
          <cell r="J350" t="str">
            <v>Informador/a OAC</v>
          </cell>
          <cell r="K350" t="str">
            <v>AG</v>
          </cell>
          <cell r="N350">
            <v>11</v>
          </cell>
          <cell r="O350" t="str">
            <v>Queija Fernandez, Aurora</v>
          </cell>
          <cell r="P350" t="str">
            <v>González Aguilera, Sandra</v>
          </cell>
          <cell r="Q350" t="str">
            <v>FCI</v>
          </cell>
          <cell r="R350" t="str">
            <v>C1</v>
          </cell>
          <cell r="S350">
            <v>18</v>
          </cell>
          <cell r="T350" t="str">
            <v>7.1</v>
          </cell>
          <cell r="U350" t="str">
            <v>J1,J3,J7</v>
          </cell>
          <cell r="V350">
            <v>9884.84</v>
          </cell>
          <cell r="W350">
            <v>5527.06</v>
          </cell>
          <cell r="X350">
            <v>7645.179999999999</v>
          </cell>
          <cell r="Y350">
            <v>0</v>
          </cell>
          <cell r="AB350">
            <v>387.57179999999994</v>
          </cell>
          <cell r="AD350">
            <v>230.57080000000002</v>
          </cell>
          <cell r="AH350">
            <v>23057.08</v>
          </cell>
          <cell r="AI350">
            <v>9884.84</v>
          </cell>
          <cell r="AJ350">
            <v>5527.06</v>
          </cell>
          <cell r="AK350">
            <v>8004.030000000001</v>
          </cell>
        </row>
        <row r="351">
          <cell r="A351">
            <v>201</v>
          </cell>
          <cell r="B351">
            <v>345</v>
          </cell>
          <cell r="C351" t="str">
            <v>B4</v>
          </cell>
          <cell r="D351">
            <v>9250</v>
          </cell>
          <cell r="E351">
            <v>4</v>
          </cell>
          <cell r="F351" t="str">
            <v>IAC</v>
          </cell>
          <cell r="G351" t="str">
            <v>12</v>
          </cell>
          <cell r="H351">
            <v>201</v>
          </cell>
          <cell r="I351" t="str">
            <v>Informador/a</v>
          </cell>
          <cell r="J351" t="str">
            <v>Auxiliar Administratiu/va</v>
          </cell>
          <cell r="K351" t="str">
            <v>AG</v>
          </cell>
          <cell r="N351">
            <v>162</v>
          </cell>
          <cell r="O351" t="str">
            <v>Pozo Vico Esther</v>
          </cell>
          <cell r="Q351" t="str">
            <v>FC</v>
          </cell>
          <cell r="R351" t="str">
            <v>C2</v>
          </cell>
          <cell r="S351">
            <v>18</v>
          </cell>
          <cell r="T351" t="str">
            <v>7.1</v>
          </cell>
          <cell r="U351" t="str">
            <v>J1,J3,J7</v>
          </cell>
          <cell r="V351">
            <v>8378.58</v>
          </cell>
          <cell r="W351">
            <v>5527.06</v>
          </cell>
          <cell r="X351">
            <v>7645.179999999999</v>
          </cell>
          <cell r="Y351">
            <v>0</v>
          </cell>
          <cell r="AB351">
            <v>387.57179999999994</v>
          </cell>
          <cell r="AD351">
            <v>215.5082</v>
          </cell>
          <cell r="AH351">
            <v>21550.82</v>
          </cell>
          <cell r="AI351">
            <v>8378.58</v>
          </cell>
          <cell r="AJ351">
            <v>5527.06</v>
          </cell>
          <cell r="AK351">
            <v>8004.030000000001</v>
          </cell>
        </row>
        <row r="352">
          <cell r="A352">
            <v>202</v>
          </cell>
          <cell r="B352">
            <v>346</v>
          </cell>
          <cell r="C352" t="str">
            <v>B4</v>
          </cell>
          <cell r="D352">
            <v>9250</v>
          </cell>
          <cell r="E352">
            <v>4</v>
          </cell>
          <cell r="F352" t="str">
            <v>IAC</v>
          </cell>
          <cell r="G352" t="str">
            <v>12</v>
          </cell>
          <cell r="H352">
            <v>202</v>
          </cell>
          <cell r="I352" t="str">
            <v>Informador/a</v>
          </cell>
          <cell r="J352" t="str">
            <v>Informador/a OAC</v>
          </cell>
          <cell r="K352" t="str">
            <v>AG</v>
          </cell>
          <cell r="N352">
            <v>197</v>
          </cell>
          <cell r="O352" t="str">
            <v>Guerrero Gomez M.Jose</v>
          </cell>
          <cell r="Q352" t="str">
            <v>FC</v>
          </cell>
          <cell r="R352" t="str">
            <v>C1</v>
          </cell>
          <cell r="S352">
            <v>18</v>
          </cell>
          <cell r="T352" t="str">
            <v>7.1</v>
          </cell>
          <cell r="U352" t="str">
            <v>J1,J3,J7</v>
          </cell>
          <cell r="V352">
            <v>9884.84</v>
          </cell>
          <cell r="W352">
            <v>5527.06</v>
          </cell>
          <cell r="X352">
            <v>7645.179999999999</v>
          </cell>
          <cell r="Y352">
            <v>0</v>
          </cell>
          <cell r="AB352">
            <v>387.57179999999994</v>
          </cell>
          <cell r="AD352">
            <v>230.57080000000002</v>
          </cell>
          <cell r="AH352">
            <v>23057.08</v>
          </cell>
          <cell r="AI352">
            <v>9884.84</v>
          </cell>
          <cell r="AJ352">
            <v>5527.06</v>
          </cell>
          <cell r="AK352">
            <v>8004.030000000001</v>
          </cell>
        </row>
        <row r="353">
          <cell r="A353">
            <v>204</v>
          </cell>
          <cell r="B353">
            <v>347</v>
          </cell>
          <cell r="C353" t="str">
            <v>B4</v>
          </cell>
          <cell r="D353">
            <v>9250</v>
          </cell>
          <cell r="E353">
            <v>4</v>
          </cell>
          <cell r="F353" t="str">
            <v>IAC</v>
          </cell>
          <cell r="G353" t="str">
            <v>12</v>
          </cell>
          <cell r="H353">
            <v>204</v>
          </cell>
          <cell r="I353" t="str">
            <v>Informador/a</v>
          </cell>
          <cell r="J353" t="str">
            <v>Informador/a OAC</v>
          </cell>
          <cell r="K353" t="str">
            <v>AG</v>
          </cell>
          <cell r="N353">
            <v>155</v>
          </cell>
          <cell r="O353" t="str">
            <v>Rafols Gallimany Loudes</v>
          </cell>
          <cell r="Q353" t="str">
            <v>FC</v>
          </cell>
          <cell r="R353" t="str">
            <v>C1</v>
          </cell>
          <cell r="S353">
            <v>18</v>
          </cell>
          <cell r="T353" t="str">
            <v>7.1</v>
          </cell>
          <cell r="U353" t="str">
            <v>J1,J3,J7</v>
          </cell>
          <cell r="V353">
            <v>9884.84</v>
          </cell>
          <cell r="W353">
            <v>5527.06</v>
          </cell>
          <cell r="X353">
            <v>7645.179999999999</v>
          </cell>
          <cell r="Y353">
            <v>0</v>
          </cell>
          <cell r="AB353">
            <v>387.57179999999994</v>
          </cell>
          <cell r="AD353">
            <v>230.57080000000002</v>
          </cell>
          <cell r="AH353">
            <v>23057.08</v>
          </cell>
          <cell r="AI353">
            <v>9884.84</v>
          </cell>
          <cell r="AJ353">
            <v>5527.06</v>
          </cell>
          <cell r="AK353">
            <v>8004.030000000001</v>
          </cell>
        </row>
        <row r="354">
          <cell r="A354">
            <v>205</v>
          </cell>
          <cell r="B354">
            <v>348</v>
          </cell>
          <cell r="C354" t="str">
            <v>B4</v>
          </cell>
          <cell r="D354">
            <v>9250</v>
          </cell>
          <cell r="E354">
            <v>4</v>
          </cell>
          <cell r="F354" t="str">
            <v>IAC</v>
          </cell>
          <cell r="G354" t="str">
            <v>12</v>
          </cell>
          <cell r="H354">
            <v>205</v>
          </cell>
          <cell r="I354" t="str">
            <v>Informador/a</v>
          </cell>
          <cell r="J354" t="str">
            <v>Informador/a OAC</v>
          </cell>
          <cell r="K354" t="str">
            <v>AG</v>
          </cell>
          <cell r="N354">
            <v>251</v>
          </cell>
          <cell r="O354" t="str">
            <v>Sánchez Miret Núria</v>
          </cell>
          <cell r="Q354" t="str">
            <v>FC</v>
          </cell>
          <cell r="R354" t="str">
            <v>C1</v>
          </cell>
          <cell r="S354">
            <v>18</v>
          </cell>
          <cell r="T354" t="str">
            <v>7.1</v>
          </cell>
          <cell r="U354" t="str">
            <v>J1,J3,J7</v>
          </cell>
          <cell r="V354">
            <v>9884.84</v>
          </cell>
          <cell r="W354">
            <v>5527.06</v>
          </cell>
          <cell r="X354">
            <v>7645.179999999999</v>
          </cell>
          <cell r="Y354">
            <v>0</v>
          </cell>
          <cell r="AB354">
            <v>387.57179999999994</v>
          </cell>
          <cell r="AD354">
            <v>230.57080000000002</v>
          </cell>
          <cell r="AH354">
            <v>23057.08</v>
          </cell>
          <cell r="AI354">
            <v>9884.84</v>
          </cell>
          <cell r="AJ354">
            <v>5527.06</v>
          </cell>
          <cell r="AK354">
            <v>8004.030000000001</v>
          </cell>
        </row>
        <row r="355">
          <cell r="A355">
            <v>206</v>
          </cell>
          <cell r="B355">
            <v>349</v>
          </cell>
          <cell r="C355" t="str">
            <v>B4</v>
          </cell>
          <cell r="D355">
            <v>9250</v>
          </cell>
          <cell r="E355">
            <v>4</v>
          </cell>
          <cell r="F355" t="str">
            <v>IAC</v>
          </cell>
          <cell r="G355" t="str">
            <v>12</v>
          </cell>
          <cell r="H355">
            <v>206</v>
          </cell>
          <cell r="I355" t="str">
            <v>Informador/a</v>
          </cell>
          <cell r="J355" t="str">
            <v>Informador/a OAC</v>
          </cell>
          <cell r="K355" t="str">
            <v>AG</v>
          </cell>
          <cell r="N355">
            <v>322</v>
          </cell>
          <cell r="O355" t="str">
            <v>Sánchez Peinado M. José</v>
          </cell>
          <cell r="Q355" t="str">
            <v>FC</v>
          </cell>
          <cell r="R355" t="str">
            <v>C1</v>
          </cell>
          <cell r="S355">
            <v>18</v>
          </cell>
          <cell r="T355" t="str">
            <v>7.1</v>
          </cell>
          <cell r="U355" t="str">
            <v>J1,J3,J7</v>
          </cell>
          <cell r="V355">
            <v>9884.84</v>
          </cell>
          <cell r="W355">
            <v>5527.06</v>
          </cell>
          <cell r="X355">
            <v>7645.179999999999</v>
          </cell>
          <cell r="Y355">
            <v>0</v>
          </cell>
          <cell r="AB355">
            <v>387.57179999999994</v>
          </cell>
          <cell r="AD355">
            <v>230.57080000000002</v>
          </cell>
          <cell r="AH355">
            <v>23057.08</v>
          </cell>
          <cell r="AI355">
            <v>9884.84</v>
          </cell>
          <cell r="AJ355">
            <v>5527.06</v>
          </cell>
          <cell r="AK355">
            <v>8004.030000000001</v>
          </cell>
        </row>
        <row r="356">
          <cell r="A356">
            <v>207</v>
          </cell>
          <cell r="B356">
            <v>350</v>
          </cell>
          <cell r="C356" t="str">
            <v>B4</v>
          </cell>
          <cell r="D356">
            <v>9250</v>
          </cell>
          <cell r="E356">
            <v>4</v>
          </cell>
          <cell r="F356" t="str">
            <v>IAC</v>
          </cell>
          <cell r="G356" t="str">
            <v>12</v>
          </cell>
          <cell r="H356">
            <v>207</v>
          </cell>
          <cell r="I356" t="str">
            <v>Informador/a</v>
          </cell>
          <cell r="J356" t="str">
            <v>Informador/a OAC</v>
          </cell>
          <cell r="K356" t="str">
            <v>AG</v>
          </cell>
          <cell r="N356">
            <v>129</v>
          </cell>
          <cell r="O356" t="str">
            <v>Soley Sallent Núria</v>
          </cell>
          <cell r="Q356" t="str">
            <v>FC</v>
          </cell>
          <cell r="R356" t="str">
            <v>C1</v>
          </cell>
          <cell r="S356">
            <v>18</v>
          </cell>
          <cell r="T356" t="str">
            <v>7.1</v>
          </cell>
          <cell r="U356" t="str">
            <v>J1,J3,J7</v>
          </cell>
          <cell r="V356">
            <v>9884.84</v>
          </cell>
          <cell r="W356">
            <v>5527.06</v>
          </cell>
          <cell r="X356">
            <v>7645.179999999999</v>
          </cell>
          <cell r="Y356">
            <v>0</v>
          </cell>
          <cell r="AB356">
            <v>387.57179999999994</v>
          </cell>
          <cell r="AD356">
            <v>230.57080000000002</v>
          </cell>
          <cell r="AH356">
            <v>23057.08</v>
          </cell>
          <cell r="AI356">
            <v>9884.84</v>
          </cell>
          <cell r="AJ356">
            <v>5527.06</v>
          </cell>
          <cell r="AK356">
            <v>8004.030000000001</v>
          </cell>
        </row>
        <row r="357">
          <cell r="A357">
            <v>208</v>
          </cell>
          <cell r="B357">
            <v>351</v>
          </cell>
          <cell r="C357" t="str">
            <v>B4</v>
          </cell>
          <cell r="D357">
            <v>9250</v>
          </cell>
          <cell r="E357">
            <v>4</v>
          </cell>
          <cell r="F357" t="str">
            <v>IAC</v>
          </cell>
          <cell r="G357" t="str">
            <v>12</v>
          </cell>
          <cell r="H357">
            <v>208</v>
          </cell>
          <cell r="I357" t="str">
            <v>Informador/a</v>
          </cell>
          <cell r="J357" t="str">
            <v>Informador/a OAC</v>
          </cell>
          <cell r="K357" t="str">
            <v>AG</v>
          </cell>
          <cell r="N357">
            <v>166</v>
          </cell>
          <cell r="O357" t="str">
            <v>Valbuena Patiño Jesús</v>
          </cell>
          <cell r="Q357" t="str">
            <v>FC</v>
          </cell>
          <cell r="R357" t="str">
            <v>C1</v>
          </cell>
          <cell r="S357">
            <v>18</v>
          </cell>
          <cell r="T357" t="str">
            <v>7.1</v>
          </cell>
          <cell r="U357" t="str">
            <v>J1,J3,J7</v>
          </cell>
          <cell r="V357">
            <v>9884.84</v>
          </cell>
          <cell r="W357">
            <v>5527.06</v>
          </cell>
          <cell r="X357">
            <v>7645.179999999999</v>
          </cell>
          <cell r="Y357">
            <v>0</v>
          </cell>
          <cell r="AB357">
            <v>387.57179999999994</v>
          </cell>
          <cell r="AD357">
            <v>230.57080000000002</v>
          </cell>
          <cell r="AH357">
            <v>23057.08</v>
          </cell>
          <cell r="AI357">
            <v>9884.84</v>
          </cell>
          <cell r="AJ357">
            <v>5527.06</v>
          </cell>
          <cell r="AK357">
            <v>8004.030000000001</v>
          </cell>
        </row>
        <row r="358">
          <cell r="A358">
            <v>209</v>
          </cell>
          <cell r="B358">
            <v>352</v>
          </cell>
          <cell r="C358" t="str">
            <v>B4</v>
          </cell>
          <cell r="D358">
            <v>9250</v>
          </cell>
          <cell r="E358">
            <v>4</v>
          </cell>
          <cell r="F358" t="str">
            <v>IAC</v>
          </cell>
          <cell r="G358" t="str">
            <v>12</v>
          </cell>
          <cell r="H358">
            <v>209</v>
          </cell>
          <cell r="I358" t="str">
            <v>Informador/a</v>
          </cell>
          <cell r="J358" t="str">
            <v>Informador/a OAC</v>
          </cell>
          <cell r="K358" t="str">
            <v>AG</v>
          </cell>
          <cell r="N358">
            <v>203</v>
          </cell>
          <cell r="O358" t="str">
            <v>Brinquis Santos Vicente</v>
          </cell>
          <cell r="Q358" t="str">
            <v>FC</v>
          </cell>
          <cell r="R358" t="str">
            <v>C1</v>
          </cell>
          <cell r="S358">
            <v>18</v>
          </cell>
          <cell r="T358" t="str">
            <v>7.1</v>
          </cell>
          <cell r="U358" t="str">
            <v>J1,J3,J7</v>
          </cell>
          <cell r="V358">
            <v>9884.84</v>
          </cell>
          <cell r="W358">
            <v>5527.06</v>
          </cell>
          <cell r="X358">
            <v>7645.179999999999</v>
          </cell>
          <cell r="Y358">
            <v>0</v>
          </cell>
          <cell r="AB358">
            <v>387.57179999999994</v>
          </cell>
          <cell r="AD358">
            <v>230.57080000000002</v>
          </cell>
          <cell r="AH358">
            <v>23057.08</v>
          </cell>
          <cell r="AI358">
            <v>9884.84</v>
          </cell>
          <cell r="AJ358">
            <v>5527.06</v>
          </cell>
          <cell r="AK358">
            <v>8004.030000000001</v>
          </cell>
        </row>
        <row r="359">
          <cell r="A359">
            <v>287</v>
          </cell>
          <cell r="B359">
            <v>353</v>
          </cell>
          <cell r="C359" t="str">
            <v>B4</v>
          </cell>
          <cell r="D359">
            <v>9250</v>
          </cell>
          <cell r="E359">
            <v>4</v>
          </cell>
          <cell r="F359" t="str">
            <v>IAC</v>
          </cell>
          <cell r="G359" t="str">
            <v>12</v>
          </cell>
          <cell r="H359">
            <v>287</v>
          </cell>
          <cell r="I359" t="str">
            <v>Recepcionista-Telefonista</v>
          </cell>
          <cell r="J359" t="str">
            <v>Recepcionista</v>
          </cell>
          <cell r="K359" t="str">
            <v>AG</v>
          </cell>
          <cell r="L359" t="str">
            <v>OPO10</v>
          </cell>
          <cell r="M359" t="str">
            <v>COLL</v>
          </cell>
          <cell r="N359">
            <v>496</v>
          </cell>
          <cell r="O359" t="str">
            <v>Bravo Sanchez Jaqueline</v>
          </cell>
          <cell r="P359" t="str">
            <v>Vacant</v>
          </cell>
          <cell r="Q359" t="str">
            <v>FI</v>
          </cell>
          <cell r="R359" t="str">
            <v>C2</v>
          </cell>
          <cell r="S359">
            <v>14</v>
          </cell>
          <cell r="T359" t="str">
            <v>3.2</v>
          </cell>
          <cell r="U359" t="str">
            <v>J1</v>
          </cell>
          <cell r="V359">
            <v>8378.58</v>
          </cell>
          <cell r="W359">
            <v>4270.139999999999</v>
          </cell>
          <cell r="X359">
            <v>5500.856666666667</v>
          </cell>
          <cell r="AH359">
            <v>18149.576666666668</v>
          </cell>
          <cell r="AI359">
            <v>8378.58</v>
          </cell>
          <cell r="AJ359">
            <v>4270.139999999999</v>
          </cell>
          <cell r="AK359">
            <v>5812.415</v>
          </cell>
        </row>
        <row r="360">
          <cell r="A360">
            <v>356</v>
          </cell>
          <cell r="B360">
            <v>354</v>
          </cell>
          <cell r="C360" t="str">
            <v>B4</v>
          </cell>
          <cell r="D360">
            <v>9250</v>
          </cell>
          <cell r="E360">
            <v>4</v>
          </cell>
          <cell r="F360" t="str">
            <v>IAC</v>
          </cell>
          <cell r="G360" t="str">
            <v>12</v>
          </cell>
          <cell r="H360">
            <v>356</v>
          </cell>
          <cell r="I360" t="str">
            <v>Recepcionista-Telefonista</v>
          </cell>
          <cell r="J360" t="str">
            <v>Subaltern/a</v>
          </cell>
          <cell r="K360" t="str">
            <v>AG</v>
          </cell>
          <cell r="N360">
            <v>10</v>
          </cell>
          <cell r="O360" t="str">
            <v>Terradas Xargay Josep M.</v>
          </cell>
          <cell r="Q360" t="str">
            <v>FCI</v>
          </cell>
          <cell r="R360" t="str">
            <v>AP</v>
          </cell>
          <cell r="S360">
            <v>14</v>
          </cell>
          <cell r="T360" t="str">
            <v>3.3</v>
          </cell>
          <cell r="U360" t="str">
            <v>J1</v>
          </cell>
          <cell r="V360">
            <v>7678.58</v>
          </cell>
          <cell r="W360">
            <v>4270.139999999999</v>
          </cell>
          <cell r="X360">
            <v>5228.043333333334</v>
          </cell>
          <cell r="AH360">
            <v>17176.763333333332</v>
          </cell>
          <cell r="AI360">
            <v>7678.58</v>
          </cell>
          <cell r="AJ360">
            <v>4270.139999999999</v>
          </cell>
          <cell r="AK360">
            <v>5607.805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mbres Consistori"/>
      <sheetName val="Valor triennis"/>
      <sheetName val="Triennis"/>
      <sheetName val="Retribucions 2010"/>
      <sheetName val="Retribucions"/>
      <sheetName val="taula general (-3,75%)"/>
      <sheetName val="taula retributiva general (2)"/>
      <sheetName val="Retribucions 2011"/>
      <sheetName val="Regidors"/>
      <sheetName val="Relació valorada"/>
      <sheetName val="Relació nominal"/>
      <sheetName val="14100"/>
      <sheetName val="15100"/>
      <sheetName val="16100"/>
      <sheetName val="16200"/>
      <sheetName val="16205"/>
      <sheetName val="16209"/>
      <sheetName val="Cap II - IV"/>
      <sheetName val="Resum Cap I"/>
      <sheetName val="Resum per partides"/>
      <sheetName val="Partides"/>
    </sheetNames>
    <sheetDataSet>
      <sheetData sheetId="9">
        <row r="7">
          <cell r="G7">
            <v>362</v>
          </cell>
          <cell r="H7" t="str">
            <v>Cap Secció Secretaria Tècnica Empreses Municipals </v>
          </cell>
          <cell r="I7" t="str">
            <v>Tècnic/a Administració General</v>
          </cell>
          <cell r="J7" t="str">
            <v>AG</v>
          </cell>
          <cell r="N7" t="str">
            <v>Vacant (amb reserva)</v>
          </cell>
          <cell r="O7" t="str">
            <v>Cortina Carreras, Jordi</v>
          </cell>
          <cell r="P7" t="str">
            <v>FC</v>
          </cell>
          <cell r="Q7" t="str">
            <v>A1</v>
          </cell>
          <cell r="R7">
            <v>26</v>
          </cell>
          <cell r="S7" t="str">
            <v>17.3</v>
          </cell>
          <cell r="T7" t="str">
            <v>J1,J9</v>
          </cell>
          <cell r="U7">
            <v>14605.32</v>
          </cell>
          <cell r="V7">
            <v>9774.800000000001</v>
          </cell>
          <cell r="W7">
            <v>14212.38</v>
          </cell>
          <cell r="X7">
            <v>1929.625</v>
          </cell>
          <cell r="AE7">
            <v>1929.625</v>
          </cell>
          <cell r="AG7">
            <v>40522.125</v>
          </cell>
          <cell r="AH7">
            <v>14605.32</v>
          </cell>
          <cell r="AI7">
            <v>9774.800000000001</v>
          </cell>
          <cell r="AJ7">
            <v>14634.706666666667</v>
          </cell>
        </row>
        <row r="8">
          <cell r="G8">
            <v>361</v>
          </cell>
          <cell r="H8" t="str">
            <v>Tècnic/a de Recursos Institucionals Externs</v>
          </cell>
          <cell r="I8" t="str">
            <v>Tècnic/a superior</v>
          </cell>
          <cell r="J8" t="str">
            <v>AE</v>
          </cell>
          <cell r="N8" t="str">
            <v>Vacant (amb reserva)</v>
          </cell>
          <cell r="O8" t="str">
            <v>Caballero Campillejo, Victòria</v>
          </cell>
          <cell r="P8" t="str">
            <v>FC</v>
          </cell>
          <cell r="Q8" t="str">
            <v>A1</v>
          </cell>
          <cell r="R8">
            <v>25</v>
          </cell>
          <cell r="S8" t="str">
            <v>14.5</v>
          </cell>
          <cell r="T8" t="str">
            <v>J1,J9</v>
          </cell>
          <cell r="U8">
            <v>14605.32</v>
          </cell>
          <cell r="V8">
            <v>8672.58</v>
          </cell>
          <cell r="W8">
            <v>10365.88</v>
          </cell>
          <cell r="X8">
            <v>1682.189</v>
          </cell>
          <cell r="AE8">
            <v>1682.189</v>
          </cell>
          <cell r="AG8">
            <v>35325.969</v>
          </cell>
          <cell r="AH8">
            <v>14605.32</v>
          </cell>
          <cell r="AI8">
            <v>8672.58</v>
          </cell>
          <cell r="AJ8">
            <v>11318.346666666666</v>
          </cell>
        </row>
        <row r="9">
          <cell r="G9">
            <v>264</v>
          </cell>
          <cell r="H9" t="str">
            <v>Secretari/ària d'alcaldia</v>
          </cell>
          <cell r="I9" t="str">
            <v>Auxiliar Administratiu/va</v>
          </cell>
          <cell r="J9" t="str">
            <v>AG</v>
          </cell>
          <cell r="M9">
            <v>486</v>
          </cell>
          <cell r="N9" t="str">
            <v>Barcos San Andrés Antonio</v>
          </cell>
          <cell r="O9" t="str">
            <v>Paredes Cañadas, M Pilar</v>
          </cell>
          <cell r="P9" t="str">
            <v>FI</v>
          </cell>
          <cell r="Q9" t="str">
            <v>C2</v>
          </cell>
          <cell r="R9">
            <v>18</v>
          </cell>
          <cell r="S9" t="str">
            <v>6.2</v>
          </cell>
          <cell r="T9" t="str">
            <v>J1,J9</v>
          </cell>
          <cell r="U9">
            <v>8378.58</v>
          </cell>
          <cell r="V9">
            <v>5527.06</v>
          </cell>
          <cell r="W9">
            <v>7637.42</v>
          </cell>
          <cell r="X9">
            <v>1077.153</v>
          </cell>
          <cell r="AE9">
            <v>1077.153</v>
          </cell>
          <cell r="AG9">
            <v>22620.212999999996</v>
          </cell>
          <cell r="AH9">
            <v>8378.58</v>
          </cell>
          <cell r="AI9">
            <v>5527.06</v>
          </cell>
          <cell r="AJ9">
            <v>7637.42</v>
          </cell>
        </row>
        <row r="10">
          <cell r="G10">
            <v>265</v>
          </cell>
          <cell r="H10" t="str">
            <v>Secretari/ària d'alcaldia</v>
          </cell>
          <cell r="I10" t="str">
            <v>Administratiu/va</v>
          </cell>
          <cell r="J10" t="str">
            <v>AG</v>
          </cell>
          <cell r="M10">
            <v>237</v>
          </cell>
          <cell r="N10" t="str">
            <v>Garcia Benítez Carme</v>
          </cell>
          <cell r="P10" t="str">
            <v>FC</v>
          </cell>
          <cell r="Q10" t="str">
            <v>C1</v>
          </cell>
          <cell r="R10">
            <v>18</v>
          </cell>
          <cell r="S10" t="str">
            <v>6.2</v>
          </cell>
          <cell r="T10" t="str">
            <v>J1,J9</v>
          </cell>
          <cell r="U10">
            <v>9884.84</v>
          </cell>
          <cell r="V10">
            <v>5527.06</v>
          </cell>
          <cell r="W10">
            <v>7637.42</v>
          </cell>
          <cell r="X10">
            <v>1152.4660000000001</v>
          </cell>
          <cell r="AE10">
            <v>1152.4660000000001</v>
          </cell>
          <cell r="AG10">
            <v>24201.786</v>
          </cell>
          <cell r="AH10">
            <v>9884.84</v>
          </cell>
          <cell r="AI10">
            <v>5527.06</v>
          </cell>
          <cell r="AJ10">
            <v>7637.42</v>
          </cell>
        </row>
        <row r="11">
          <cell r="G11">
            <v>274</v>
          </cell>
          <cell r="H11" t="str">
            <v>Conductor/a </v>
          </cell>
          <cell r="I11" t="str">
            <v>Conductor/a</v>
          </cell>
          <cell r="J11" t="str">
            <v>AE</v>
          </cell>
          <cell r="N11" t="str">
            <v>Vacant (amb reserva)</v>
          </cell>
          <cell r="O11" t="str">
            <v>Vilaseca Pellón, Joan</v>
          </cell>
          <cell r="P11" t="str">
            <v>FC</v>
          </cell>
          <cell r="Q11" t="str">
            <v>C2</v>
          </cell>
          <cell r="R11">
            <v>15</v>
          </cell>
          <cell r="S11" t="str">
            <v>4.3</v>
          </cell>
          <cell r="T11" t="str">
            <v>J1,J9</v>
          </cell>
          <cell r="U11">
            <v>8378.58</v>
          </cell>
          <cell r="V11">
            <v>4584.16</v>
          </cell>
          <cell r="W11">
            <v>6901.16</v>
          </cell>
          <cell r="X11">
            <v>993.1950000000002</v>
          </cell>
          <cell r="AE11">
            <v>993.1950000000002</v>
          </cell>
          <cell r="AG11">
            <v>20857.095</v>
          </cell>
          <cell r="AH11">
            <v>8378.58</v>
          </cell>
          <cell r="AI11">
            <v>4584.16</v>
          </cell>
          <cell r="AJ11">
            <v>6901.16</v>
          </cell>
        </row>
        <row r="12">
          <cell r="G12">
            <v>9</v>
          </cell>
          <cell r="H12" t="str">
            <v>Cap Servei Estudis i Patrimoni Documental</v>
          </cell>
          <cell r="I12" t="str">
            <v>Tècnic/a Superior</v>
          </cell>
          <cell r="J12" t="str">
            <v>AE</v>
          </cell>
          <cell r="M12">
            <v>141</v>
          </cell>
          <cell r="N12" t="str">
            <v>Boada Gallego, Maria Rosa</v>
          </cell>
          <cell r="P12" t="str">
            <v>FC</v>
          </cell>
          <cell r="Q12" t="str">
            <v>A1</v>
          </cell>
          <cell r="R12">
            <v>30</v>
          </cell>
          <cell r="S12" t="str">
            <v>19.1</v>
          </cell>
          <cell r="T12" t="str">
            <v>J1,J11</v>
          </cell>
          <cell r="U12">
            <v>14605.32</v>
          </cell>
          <cell r="V12">
            <v>13562.5</v>
          </cell>
          <cell r="W12">
            <v>21330.12</v>
          </cell>
          <cell r="AG12">
            <v>49497.94</v>
          </cell>
          <cell r="AH12">
            <v>14605.32</v>
          </cell>
          <cell r="AI12">
            <v>13562.5</v>
          </cell>
          <cell r="AJ12">
            <v>22171.61</v>
          </cell>
        </row>
        <row r="13">
          <cell r="G13">
            <v>57</v>
          </cell>
          <cell r="H13" t="str">
            <v>Tècnic/a d'Arxiu</v>
          </cell>
          <cell r="I13" t="str">
            <v>Arxiver/a</v>
          </cell>
          <cell r="J13" t="str">
            <v>AE</v>
          </cell>
          <cell r="M13">
            <v>500</v>
          </cell>
          <cell r="N13" t="str">
            <v>Jornet Nasarre Eloi</v>
          </cell>
          <cell r="P13" t="str">
            <v>FC</v>
          </cell>
          <cell r="Q13" t="str">
            <v>A1</v>
          </cell>
          <cell r="R13">
            <v>25</v>
          </cell>
          <cell r="S13" t="str">
            <v>14.3</v>
          </cell>
          <cell r="T13" t="str">
            <v>J1</v>
          </cell>
          <cell r="U13">
            <v>14605.32</v>
          </cell>
          <cell r="V13">
            <v>8672.58</v>
          </cell>
          <cell r="W13">
            <v>10400.46</v>
          </cell>
          <cell r="AG13">
            <v>33678.36</v>
          </cell>
          <cell r="AH13">
            <v>14605.32</v>
          </cell>
          <cell r="AI13">
            <v>8672.58</v>
          </cell>
          <cell r="AJ13">
            <v>11341.4</v>
          </cell>
        </row>
        <row r="14">
          <cell r="G14">
            <v>56</v>
          </cell>
          <cell r="H14" t="str">
            <v>Tècnic/a d'Arxiu</v>
          </cell>
          <cell r="I14" t="str">
            <v>Arxiver/a</v>
          </cell>
          <cell r="J14" t="str">
            <v>AE</v>
          </cell>
          <cell r="M14">
            <v>59</v>
          </cell>
          <cell r="N14" t="str">
            <v>Garcia Algué, Isidre</v>
          </cell>
          <cell r="P14" t="str">
            <v>FCI</v>
          </cell>
          <cell r="Q14" t="str">
            <v>A1</v>
          </cell>
          <cell r="R14">
            <v>25</v>
          </cell>
          <cell r="S14" t="str">
            <v>14.3</v>
          </cell>
          <cell r="T14" t="str">
            <v>J1,J8</v>
          </cell>
          <cell r="U14">
            <v>14605.32</v>
          </cell>
          <cell r="V14">
            <v>8672.58</v>
          </cell>
          <cell r="W14">
            <v>10400.46</v>
          </cell>
          <cell r="X14">
            <v>673.5672000000001</v>
          </cell>
          <cell r="AD14">
            <v>673.5672000000001</v>
          </cell>
          <cell r="AG14">
            <v>34351.9272</v>
          </cell>
          <cell r="AH14">
            <v>14605.32</v>
          </cell>
          <cell r="AI14">
            <v>8672.58</v>
          </cell>
          <cell r="AJ14">
            <v>11341.4</v>
          </cell>
        </row>
        <row r="15">
          <cell r="G15">
            <v>277</v>
          </cell>
          <cell r="H15" t="str">
            <v>Auxiliar Tècnic/a Arxiu</v>
          </cell>
          <cell r="I15" t="str">
            <v>Auxiliar Administratiu/va</v>
          </cell>
          <cell r="J15" t="str">
            <v>AG</v>
          </cell>
          <cell r="M15">
            <v>236</v>
          </cell>
          <cell r="N15" t="str">
            <v>Pujadas Almansa Araceli</v>
          </cell>
          <cell r="P15" t="str">
            <v>FC</v>
          </cell>
          <cell r="Q15" t="str">
            <v>C2</v>
          </cell>
          <cell r="R15">
            <v>15</v>
          </cell>
          <cell r="S15" t="str">
            <v>4.7</v>
          </cell>
          <cell r="T15" t="str">
            <v>J1</v>
          </cell>
          <cell r="U15">
            <v>8378.58</v>
          </cell>
          <cell r="V15">
            <v>4584.16</v>
          </cell>
          <cell r="W15">
            <v>5124</v>
          </cell>
          <cell r="AG15">
            <v>18086.739999999998</v>
          </cell>
          <cell r="AH15">
            <v>8378.58</v>
          </cell>
          <cell r="AI15">
            <v>4584.16</v>
          </cell>
          <cell r="AJ15">
            <v>6262.29</v>
          </cell>
        </row>
        <row r="16">
          <cell r="G16">
            <v>58</v>
          </cell>
          <cell r="H16" t="str">
            <v>Tècnic/a Documentació i Publicacions</v>
          </cell>
          <cell r="I16" t="str">
            <v>Tècnic/a Superior</v>
          </cell>
          <cell r="J16" t="str">
            <v>AE</v>
          </cell>
          <cell r="M16">
            <v>125</v>
          </cell>
          <cell r="N16" t="str">
            <v>Arimón Ventura, Glòria</v>
          </cell>
          <cell r="P16" t="str">
            <v>FC</v>
          </cell>
          <cell r="Q16" t="str">
            <v>A1</v>
          </cell>
          <cell r="R16">
            <v>25</v>
          </cell>
          <cell r="S16" t="str">
            <v>14.4</v>
          </cell>
          <cell r="T16" t="str">
            <v>J1,J9</v>
          </cell>
          <cell r="U16">
            <v>14605.32</v>
          </cell>
          <cell r="V16">
            <v>8672.58</v>
          </cell>
          <cell r="W16">
            <v>10377.36</v>
          </cell>
          <cell r="X16">
            <v>1682.7630000000001</v>
          </cell>
          <cell r="AE16">
            <v>1682.7630000000001</v>
          </cell>
          <cell r="AG16">
            <v>35338.023</v>
          </cell>
          <cell r="AH16">
            <v>14605.32</v>
          </cell>
          <cell r="AI16">
            <v>8672.58</v>
          </cell>
          <cell r="AJ16">
            <v>11326</v>
          </cell>
        </row>
        <row r="17">
          <cell r="G17">
            <v>131</v>
          </cell>
          <cell r="H17" t="str">
            <v>Tècnic/a Recerca i Divulgació</v>
          </cell>
          <cell r="I17" t="str">
            <v>Tècnic/a Mig/tja</v>
          </cell>
          <cell r="J17" t="str">
            <v>AE</v>
          </cell>
          <cell r="M17">
            <v>157</v>
          </cell>
          <cell r="N17" t="str">
            <v>Bosch Valentí Eulàlia</v>
          </cell>
          <cell r="P17" t="str">
            <v>FC</v>
          </cell>
          <cell r="Q17" t="str">
            <v>A2</v>
          </cell>
          <cell r="R17">
            <v>22</v>
          </cell>
          <cell r="S17" t="str">
            <v>13.4</v>
          </cell>
          <cell r="T17" t="str">
            <v>J1,J9</v>
          </cell>
          <cell r="U17">
            <v>12906.52</v>
          </cell>
          <cell r="V17">
            <v>7137.759999999999</v>
          </cell>
          <cell r="W17">
            <v>9747.64</v>
          </cell>
          <cell r="X17">
            <v>1489.596</v>
          </cell>
          <cell r="AE17">
            <v>1489.596</v>
          </cell>
          <cell r="AG17">
            <v>31281.516</v>
          </cell>
          <cell r="AH17">
            <v>12906.52</v>
          </cell>
          <cell r="AI17">
            <v>7137.759999999999</v>
          </cell>
          <cell r="AJ17">
            <v>10204.699999999999</v>
          </cell>
        </row>
        <row r="18">
          <cell r="G18">
            <v>365</v>
          </cell>
          <cell r="H18" t="str">
            <v>Tècnic/a Recerca i Divulgació</v>
          </cell>
          <cell r="I18" t="str">
            <v>Tècnic/a Mig/tja</v>
          </cell>
          <cell r="J18" t="str">
            <v>AE</v>
          </cell>
          <cell r="M18">
            <v>313</v>
          </cell>
          <cell r="N18" t="str">
            <v>Bertran Duarte, Jordi</v>
          </cell>
          <cell r="P18" t="str">
            <v>FC</v>
          </cell>
          <cell r="Q18" t="str">
            <v>A2</v>
          </cell>
          <cell r="R18">
            <v>22</v>
          </cell>
          <cell r="S18" t="str">
            <v>13.3</v>
          </cell>
          <cell r="T18" t="str">
            <v>J1,J9</v>
          </cell>
          <cell r="U18">
            <v>12906.52</v>
          </cell>
          <cell r="V18">
            <v>7137.759999999999</v>
          </cell>
          <cell r="W18">
            <v>10166.66</v>
          </cell>
          <cell r="X18">
            <v>1510.547</v>
          </cell>
          <cell r="AE18">
            <v>1510.547</v>
          </cell>
          <cell r="AG18">
            <v>31721.486999999997</v>
          </cell>
          <cell r="AH18">
            <v>12906.52</v>
          </cell>
          <cell r="AI18">
            <v>7137.759999999999</v>
          </cell>
          <cell r="AJ18">
            <v>10484.046666666667</v>
          </cell>
        </row>
        <row r="19">
          <cell r="G19">
            <v>2</v>
          </cell>
          <cell r="H19" t="str">
            <v>Interventor/a</v>
          </cell>
          <cell r="I19" t="str">
            <v>Interventor/a</v>
          </cell>
          <cell r="J19" t="str">
            <v>HN</v>
          </cell>
          <cell r="M19">
            <v>505</v>
          </cell>
          <cell r="N19" t="str">
            <v>Barberà Boix, Josep</v>
          </cell>
          <cell r="P19" t="str">
            <v>FC</v>
          </cell>
          <cell r="Q19" t="str">
            <v>A1</v>
          </cell>
          <cell r="R19">
            <v>30</v>
          </cell>
          <cell r="S19" t="str">
            <v>20.1</v>
          </cell>
          <cell r="T19" t="str">
            <v>J1,J11</v>
          </cell>
          <cell r="U19">
            <v>14605.32</v>
          </cell>
          <cell r="V19">
            <v>13562.5</v>
          </cell>
          <cell r="W19">
            <v>22024.1</v>
          </cell>
          <cell r="AG19">
            <v>50191.92</v>
          </cell>
          <cell r="AH19">
            <v>14605.32</v>
          </cell>
          <cell r="AI19">
            <v>13562.5</v>
          </cell>
          <cell r="AJ19">
            <v>22854.276666666665</v>
          </cell>
        </row>
        <row r="20">
          <cell r="G20">
            <v>18</v>
          </cell>
          <cell r="H20" t="str">
            <v>Cap Secció Comptabilitat</v>
          </cell>
          <cell r="I20" t="str">
            <v>Tècnic/a Administració General</v>
          </cell>
          <cell r="J20" t="str">
            <v>AG</v>
          </cell>
          <cell r="M20">
            <v>407</v>
          </cell>
          <cell r="N20" t="str">
            <v>Ortega Costa, Inmaculada</v>
          </cell>
          <cell r="P20" t="str">
            <v>FC</v>
          </cell>
          <cell r="Q20" t="str">
            <v>A1</v>
          </cell>
          <cell r="R20">
            <v>26</v>
          </cell>
          <cell r="S20" t="str">
            <v>17.4</v>
          </cell>
          <cell r="T20" t="str">
            <v>J1,J9</v>
          </cell>
          <cell r="U20">
            <v>14605.32</v>
          </cell>
          <cell r="V20">
            <v>9774.800000000001</v>
          </cell>
          <cell r="W20">
            <v>13670.02</v>
          </cell>
          <cell r="X20">
            <v>1902.507</v>
          </cell>
          <cell r="AE20">
            <v>1902.507</v>
          </cell>
          <cell r="AG20">
            <v>39952.647</v>
          </cell>
          <cell r="AH20">
            <v>14605.32</v>
          </cell>
          <cell r="AI20">
            <v>9774.800000000001</v>
          </cell>
          <cell r="AJ20">
            <v>14273.133333333333</v>
          </cell>
        </row>
        <row r="21">
          <cell r="G21">
            <v>230</v>
          </cell>
          <cell r="H21" t="str">
            <v>Tècnic-a auxiliar de gestió administrativa</v>
          </cell>
          <cell r="I21" t="str">
            <v>Administratiu/va</v>
          </cell>
          <cell r="J21" t="str">
            <v>AG</v>
          </cell>
          <cell r="M21">
            <v>97</v>
          </cell>
          <cell r="N21" t="str">
            <v>Hurtado Peralta Concepción</v>
          </cell>
          <cell r="P21" t="str">
            <v>FCI</v>
          </cell>
          <cell r="Q21" t="str">
            <v>C1</v>
          </cell>
          <cell r="R21">
            <v>20</v>
          </cell>
          <cell r="S21" t="str">
            <v>11.4</v>
          </cell>
          <cell r="T21" t="str">
            <v>J1</v>
          </cell>
          <cell r="U21">
            <v>9884.84</v>
          </cell>
          <cell r="V21">
            <v>6155.8</v>
          </cell>
          <cell r="W21">
            <v>7328.3</v>
          </cell>
          <cell r="AG21">
            <v>23368.94</v>
          </cell>
          <cell r="AH21">
            <v>9884.84</v>
          </cell>
          <cell r="AI21">
            <v>6155.8</v>
          </cell>
          <cell r="AJ21">
            <v>7884.866666666667</v>
          </cell>
        </row>
        <row r="22">
          <cell r="G22">
            <v>231</v>
          </cell>
          <cell r="H22" t="str">
            <v>Tècnic-a auxiliar de gestió administrativa</v>
          </cell>
          <cell r="I22" t="str">
            <v>Administratiu/va</v>
          </cell>
          <cell r="J22" t="str">
            <v>AG</v>
          </cell>
          <cell r="M22">
            <v>58</v>
          </cell>
          <cell r="N22" t="str">
            <v>Gutiérrez Ninou Antoni</v>
          </cell>
          <cell r="P22" t="str">
            <v>FCI</v>
          </cell>
          <cell r="Q22" t="str">
            <v>C1</v>
          </cell>
          <cell r="R22">
            <v>20</v>
          </cell>
          <cell r="S22" t="str">
            <v>11.4</v>
          </cell>
          <cell r="T22" t="str">
            <v>J1</v>
          </cell>
          <cell r="U22">
            <v>9884.84</v>
          </cell>
          <cell r="V22">
            <v>6155.8</v>
          </cell>
          <cell r="W22">
            <v>7328.3</v>
          </cell>
          <cell r="AG22">
            <v>23368.94</v>
          </cell>
          <cell r="AH22">
            <v>9884.84</v>
          </cell>
          <cell r="AI22">
            <v>6155.8</v>
          </cell>
          <cell r="AJ22">
            <v>7884.866666666667</v>
          </cell>
        </row>
        <row r="23">
          <cell r="G23">
            <v>232</v>
          </cell>
          <cell r="H23" t="str">
            <v>Tècnic-a auxiliar de gestió administrativa</v>
          </cell>
          <cell r="I23" t="str">
            <v>Administratiu/va</v>
          </cell>
          <cell r="J23" t="str">
            <v>AG</v>
          </cell>
          <cell r="M23">
            <v>53</v>
          </cell>
          <cell r="N23" t="str">
            <v>García Fernández Julita</v>
          </cell>
          <cell r="P23" t="str">
            <v>FCI</v>
          </cell>
          <cell r="Q23" t="str">
            <v>C1</v>
          </cell>
          <cell r="R23">
            <v>19</v>
          </cell>
          <cell r="S23" t="str">
            <v>11.5</v>
          </cell>
          <cell r="T23" t="str">
            <v>J1</v>
          </cell>
          <cell r="U23">
            <v>9884.84</v>
          </cell>
          <cell r="V23">
            <v>5841.5</v>
          </cell>
          <cell r="W23">
            <v>6509.86</v>
          </cell>
          <cell r="AG23">
            <v>22236.2</v>
          </cell>
          <cell r="AH23">
            <v>9884.84</v>
          </cell>
          <cell r="AI23">
            <v>5841.5</v>
          </cell>
          <cell r="AJ23">
            <v>7884.87</v>
          </cell>
        </row>
        <row r="24">
          <cell r="G24">
            <v>284</v>
          </cell>
          <cell r="H24" t="str">
            <v>Auxiliar Administratiu/va</v>
          </cell>
          <cell r="I24" t="str">
            <v>Auxiliar Administratiu/va</v>
          </cell>
          <cell r="J24" t="str">
            <v>AG</v>
          </cell>
          <cell r="M24">
            <v>282</v>
          </cell>
          <cell r="N24" t="str">
            <v>Fernández Lopez Anna</v>
          </cell>
          <cell r="P24" t="str">
            <v>FC</v>
          </cell>
          <cell r="Q24" t="str">
            <v>C2</v>
          </cell>
          <cell r="R24">
            <v>15</v>
          </cell>
          <cell r="S24" t="str">
            <v>4.7</v>
          </cell>
          <cell r="T24" t="str">
            <v>J1</v>
          </cell>
          <cell r="U24">
            <v>8378.58</v>
          </cell>
          <cell r="V24">
            <v>4584.16</v>
          </cell>
          <cell r="W24">
            <v>5124</v>
          </cell>
          <cell r="AG24">
            <v>18086.739999999998</v>
          </cell>
          <cell r="AH24">
            <v>8378.58</v>
          </cell>
          <cell r="AI24">
            <v>4584.16</v>
          </cell>
          <cell r="AJ24">
            <v>6262.29</v>
          </cell>
        </row>
        <row r="25">
          <cell r="G25">
            <v>285</v>
          </cell>
          <cell r="H25" t="str">
            <v>Auxiliar Administratiu/va</v>
          </cell>
          <cell r="I25" t="str">
            <v>Auxiliar Administratiu/va</v>
          </cell>
          <cell r="J25" t="str">
            <v>AG</v>
          </cell>
          <cell r="M25">
            <v>214</v>
          </cell>
          <cell r="N25" t="str">
            <v>Simón Pitarch Agustina</v>
          </cell>
          <cell r="P25" t="str">
            <v>FC</v>
          </cell>
          <cell r="Q25" t="str">
            <v>C2</v>
          </cell>
          <cell r="R25">
            <v>15</v>
          </cell>
          <cell r="S25" t="str">
            <v>4.7</v>
          </cell>
          <cell r="T25" t="str">
            <v>J1</v>
          </cell>
          <cell r="U25">
            <v>8378.58</v>
          </cell>
          <cell r="V25">
            <v>4584.16</v>
          </cell>
          <cell r="W25">
            <v>5124</v>
          </cell>
          <cell r="AG25">
            <v>18086.739999999998</v>
          </cell>
          <cell r="AH25">
            <v>8378.58</v>
          </cell>
          <cell r="AI25">
            <v>4584.16</v>
          </cell>
          <cell r="AJ25">
            <v>6262.29</v>
          </cell>
        </row>
        <row r="26">
          <cell r="G26">
            <v>1</v>
          </cell>
          <cell r="H26" t="str">
            <v>Secretari/ària</v>
          </cell>
          <cell r="I26" t="str">
            <v>Secretari/ària</v>
          </cell>
          <cell r="J26" t="str">
            <v>HN</v>
          </cell>
          <cell r="M26">
            <v>305</v>
          </cell>
          <cell r="N26" t="str">
            <v>Puig Romagosa, Alicia</v>
          </cell>
          <cell r="P26" t="str">
            <v>FC</v>
          </cell>
          <cell r="Q26" t="str">
            <v>A1</v>
          </cell>
          <cell r="R26">
            <v>30</v>
          </cell>
          <cell r="S26" t="str">
            <v>20.1</v>
          </cell>
          <cell r="T26" t="str">
            <v>J1,J11</v>
          </cell>
          <cell r="U26">
            <v>14605.32</v>
          </cell>
          <cell r="V26">
            <v>13562.5</v>
          </cell>
          <cell r="W26">
            <v>22024.1</v>
          </cell>
          <cell r="AG26">
            <v>50191.92</v>
          </cell>
          <cell r="AH26">
            <v>14605.32</v>
          </cell>
          <cell r="AI26">
            <v>13562.5</v>
          </cell>
          <cell r="AJ26">
            <v>22854.276666666665</v>
          </cell>
        </row>
        <row r="27">
          <cell r="G27">
            <v>48</v>
          </cell>
          <cell r="H27" t="str">
            <v>Responsable d'Actes i Resolucions</v>
          </cell>
          <cell r="I27" t="str">
            <v>Administratiu/va</v>
          </cell>
          <cell r="J27" t="str">
            <v>AG</v>
          </cell>
          <cell r="M27">
            <v>54</v>
          </cell>
          <cell r="N27" t="str">
            <v>Trujillo Maillo Francesc</v>
          </cell>
          <cell r="P27" t="str">
            <v>FCI</v>
          </cell>
          <cell r="Q27" t="str">
            <v>C1</v>
          </cell>
          <cell r="R27">
            <v>22</v>
          </cell>
          <cell r="S27" t="str">
            <v>10.5</v>
          </cell>
          <cell r="T27" t="str">
            <v>J1</v>
          </cell>
          <cell r="U27">
            <v>9884.84</v>
          </cell>
          <cell r="V27">
            <v>7137.759999999999</v>
          </cell>
          <cell r="W27">
            <v>8129.1</v>
          </cell>
          <cell r="AG27">
            <v>25151.699999999997</v>
          </cell>
          <cell r="AH27">
            <v>9884.84</v>
          </cell>
          <cell r="AI27">
            <v>7137.759999999999</v>
          </cell>
          <cell r="AJ27">
            <v>8931.35</v>
          </cell>
        </row>
        <row r="28">
          <cell r="G28">
            <v>279</v>
          </cell>
          <cell r="H28" t="str">
            <v>Auxiliar Administratiu/va</v>
          </cell>
          <cell r="I28" t="str">
            <v>Auxiliar Administratiu/va</v>
          </cell>
          <cell r="J28" t="str">
            <v>AG</v>
          </cell>
          <cell r="M28">
            <v>335</v>
          </cell>
          <cell r="N28" t="str">
            <v>Valverde Boada M. Rosa</v>
          </cell>
          <cell r="P28" t="str">
            <v>FC</v>
          </cell>
          <cell r="Q28" t="str">
            <v>C2</v>
          </cell>
          <cell r="R28">
            <v>15</v>
          </cell>
          <cell r="S28" t="str">
            <v>4.7</v>
          </cell>
          <cell r="T28" t="str">
            <v>J1</v>
          </cell>
          <cell r="U28">
            <v>8378.58</v>
          </cell>
          <cell r="V28">
            <v>4584.16</v>
          </cell>
          <cell r="W28">
            <v>5124</v>
          </cell>
          <cell r="AG28">
            <v>18086.739999999998</v>
          </cell>
          <cell r="AH28">
            <v>8378.58</v>
          </cell>
          <cell r="AI28">
            <v>4584.16</v>
          </cell>
          <cell r="AJ28">
            <v>6262.29</v>
          </cell>
        </row>
        <row r="29">
          <cell r="G29">
            <v>280</v>
          </cell>
          <cell r="H29" t="str">
            <v>Auxiliar Administratiu/va</v>
          </cell>
          <cell r="I29" t="str">
            <v>Auxiliar Administratiu/va</v>
          </cell>
          <cell r="J29" t="str">
            <v>AG</v>
          </cell>
          <cell r="N29" t="str">
            <v>Vacant</v>
          </cell>
          <cell r="O29" t="str">
            <v>Vacant</v>
          </cell>
          <cell r="P29" t="str">
            <v>FC</v>
          </cell>
          <cell r="Q29" t="str">
            <v>C2</v>
          </cell>
          <cell r="R29">
            <v>15</v>
          </cell>
          <cell r="S29" t="str">
            <v>4.7</v>
          </cell>
          <cell r="T29" t="str">
            <v>J1</v>
          </cell>
          <cell r="U29">
            <v>8378.58</v>
          </cell>
          <cell r="V29">
            <v>4584.16</v>
          </cell>
          <cell r="W29">
            <v>5124</v>
          </cell>
          <cell r="AG29">
            <v>18086.739999999998</v>
          </cell>
        </row>
        <row r="30">
          <cell r="G30">
            <v>281</v>
          </cell>
          <cell r="H30" t="str">
            <v>Auxiliar Administratiu/va</v>
          </cell>
          <cell r="I30" t="str">
            <v>Auxiliar Administratiu/va</v>
          </cell>
          <cell r="J30" t="str">
            <v>AG</v>
          </cell>
          <cell r="M30">
            <v>447</v>
          </cell>
          <cell r="N30" t="str">
            <v>Garcia Benítez, Antonia</v>
          </cell>
          <cell r="P30" t="str">
            <v>FC</v>
          </cell>
          <cell r="Q30" t="str">
            <v>C2</v>
          </cell>
          <cell r="R30">
            <v>15</v>
          </cell>
          <cell r="S30" t="str">
            <v>4.7</v>
          </cell>
          <cell r="T30" t="str">
            <v>J1</v>
          </cell>
          <cell r="U30">
            <v>8378.58</v>
          </cell>
          <cell r="V30">
            <v>4584.16</v>
          </cell>
          <cell r="W30">
            <v>5124</v>
          </cell>
          <cell r="AG30">
            <v>18086.739999999998</v>
          </cell>
          <cell r="AH30">
            <v>8378.58</v>
          </cell>
          <cell r="AI30">
            <v>4584.16</v>
          </cell>
          <cell r="AJ30">
            <v>6262.29</v>
          </cell>
        </row>
        <row r="31">
          <cell r="G31">
            <v>8</v>
          </cell>
          <cell r="H31" t="str">
            <v>Cap Servei Jurídic</v>
          </cell>
          <cell r="I31" t="str">
            <v>Tècnic/a Administració General</v>
          </cell>
          <cell r="J31" t="str">
            <v>AG</v>
          </cell>
          <cell r="M31">
            <v>108</v>
          </cell>
          <cell r="N31" t="str">
            <v>Valls Rovira, Oriol</v>
          </cell>
          <cell r="P31" t="str">
            <v>FCI</v>
          </cell>
          <cell r="Q31" t="str">
            <v>A1</v>
          </cell>
          <cell r="R31">
            <v>30</v>
          </cell>
          <cell r="S31" t="str">
            <v>19.1</v>
          </cell>
          <cell r="T31" t="str">
            <v>J1,J11</v>
          </cell>
          <cell r="U31">
            <v>14605.32</v>
          </cell>
          <cell r="V31">
            <v>13562.5</v>
          </cell>
          <cell r="W31">
            <v>21330.12</v>
          </cell>
          <cell r="AG31">
            <v>49497.94</v>
          </cell>
          <cell r="AH31">
            <v>14605.32</v>
          </cell>
          <cell r="AI31">
            <v>13562.5</v>
          </cell>
          <cell r="AJ31">
            <v>22171.61</v>
          </cell>
        </row>
        <row r="32">
          <cell r="G32">
            <v>211</v>
          </cell>
          <cell r="H32" t="str">
            <v>Tècnic/a Mig/tja</v>
          </cell>
          <cell r="I32" t="str">
            <v>Tècnic/a de Gestió</v>
          </cell>
          <cell r="J32" t="str">
            <v>AG</v>
          </cell>
          <cell r="M32">
            <v>217</v>
          </cell>
          <cell r="N32" t="str">
            <v>Ballve Jerez M. Begoña</v>
          </cell>
          <cell r="P32" t="str">
            <v>FC</v>
          </cell>
          <cell r="Q32" t="str">
            <v>A2</v>
          </cell>
          <cell r="R32">
            <v>21</v>
          </cell>
          <cell r="S32" t="str">
            <v>12.2</v>
          </cell>
          <cell r="T32" t="str">
            <v>J1,J9</v>
          </cell>
          <cell r="U32">
            <v>12906.52</v>
          </cell>
          <cell r="V32">
            <v>6626.900000000001</v>
          </cell>
          <cell r="W32">
            <v>8637.72</v>
          </cell>
          <cell r="X32">
            <v>1408.557</v>
          </cell>
          <cell r="AE32">
            <v>1408.557</v>
          </cell>
          <cell r="AG32">
            <v>29579.697</v>
          </cell>
          <cell r="AH32">
            <v>12906.52</v>
          </cell>
          <cell r="AI32">
            <v>6626.900000000001</v>
          </cell>
          <cell r="AJ32">
            <v>9121.539999999999</v>
          </cell>
        </row>
        <row r="33">
          <cell r="G33">
            <v>31</v>
          </cell>
          <cell r="H33" t="str">
            <v>Cap Gabinet Tècnic-Administratiu</v>
          </cell>
          <cell r="I33" t="str">
            <v>Tècnic/a Administració General</v>
          </cell>
          <cell r="J33" t="str">
            <v>AG</v>
          </cell>
          <cell r="M33">
            <v>42</v>
          </cell>
          <cell r="N33" t="str">
            <v>Hernandez Martinez, Marcos</v>
          </cell>
          <cell r="P33" t="str">
            <v>FCI</v>
          </cell>
          <cell r="Q33" t="str">
            <v>A1</v>
          </cell>
          <cell r="R33">
            <v>28</v>
          </cell>
          <cell r="S33" t="str">
            <v>18.1</v>
          </cell>
          <cell r="T33" t="str">
            <v>J1,J11</v>
          </cell>
          <cell r="U33">
            <v>14605.32</v>
          </cell>
          <cell r="V33">
            <v>11653.6</v>
          </cell>
          <cell r="W33">
            <v>16316.02</v>
          </cell>
          <cell r="AG33">
            <v>42574.94</v>
          </cell>
          <cell r="AH33">
            <v>14605.32</v>
          </cell>
          <cell r="AI33">
            <v>11653.6</v>
          </cell>
          <cell r="AJ33">
            <v>16316.02</v>
          </cell>
        </row>
        <row r="34">
          <cell r="G34">
            <v>227</v>
          </cell>
          <cell r="H34" t="str">
            <v>Tècnic-a auxiliar de gestió administrativa</v>
          </cell>
          <cell r="I34" t="str">
            <v>Administratiu/va</v>
          </cell>
          <cell r="J34" t="str">
            <v>AG</v>
          </cell>
          <cell r="M34">
            <v>41</v>
          </cell>
          <cell r="N34" t="str">
            <v>Sánchez Manzanares Josep</v>
          </cell>
          <cell r="P34" t="str">
            <v>FCI</v>
          </cell>
          <cell r="Q34" t="str">
            <v>C1</v>
          </cell>
          <cell r="R34">
            <v>20</v>
          </cell>
          <cell r="S34" t="str">
            <v>11.4</v>
          </cell>
          <cell r="T34" t="str">
            <v>J1</v>
          </cell>
          <cell r="U34">
            <v>9884.84</v>
          </cell>
          <cell r="V34">
            <v>6155.8</v>
          </cell>
          <cell r="W34">
            <v>7328.3</v>
          </cell>
          <cell r="AG34">
            <v>23368.94</v>
          </cell>
          <cell r="AH34">
            <v>9884.84</v>
          </cell>
          <cell r="AI34">
            <v>6155.8</v>
          </cell>
          <cell r="AJ34">
            <v>7884.866666666667</v>
          </cell>
        </row>
        <row r="35">
          <cell r="G35">
            <v>278</v>
          </cell>
          <cell r="H35" t="str">
            <v>Auxiliar Administratiu/va</v>
          </cell>
          <cell r="I35" t="str">
            <v>Auxiliar Administratiu/va</v>
          </cell>
          <cell r="J35" t="str">
            <v>AG</v>
          </cell>
          <cell r="M35">
            <v>143</v>
          </cell>
          <cell r="N35" t="str">
            <v>Gonzalez Ruiz M.Luisa</v>
          </cell>
          <cell r="P35" t="str">
            <v>FC</v>
          </cell>
          <cell r="Q35" t="str">
            <v>C2</v>
          </cell>
          <cell r="R35">
            <v>15</v>
          </cell>
          <cell r="S35" t="str">
            <v>4.5</v>
          </cell>
          <cell r="T35" t="str">
            <v>J1</v>
          </cell>
          <cell r="U35">
            <v>8378.58</v>
          </cell>
          <cell r="V35">
            <v>4584.16</v>
          </cell>
          <cell r="W35">
            <v>5942.44</v>
          </cell>
          <cell r="AG35">
            <v>18905.18</v>
          </cell>
          <cell r="AH35">
            <v>8378.58</v>
          </cell>
          <cell r="AI35">
            <v>4584.16</v>
          </cell>
          <cell r="AJ35">
            <v>6262.286666666666</v>
          </cell>
        </row>
        <row r="36">
          <cell r="G36">
            <v>228</v>
          </cell>
          <cell r="H36" t="str">
            <v>Tècnic-a auxiliar de gestió administrativa</v>
          </cell>
          <cell r="I36" t="str">
            <v>Administratiu/va</v>
          </cell>
          <cell r="J36" t="str">
            <v>AG</v>
          </cell>
          <cell r="M36">
            <v>195</v>
          </cell>
          <cell r="N36" t="str">
            <v>Muñoz Caballero M. Dolors</v>
          </cell>
          <cell r="P36" t="str">
            <v>FC</v>
          </cell>
          <cell r="Q36" t="str">
            <v>C1</v>
          </cell>
          <cell r="R36">
            <v>19</v>
          </cell>
          <cell r="S36" t="str">
            <v>11.3</v>
          </cell>
          <cell r="T36" t="str">
            <v>J1,J9</v>
          </cell>
          <cell r="U36">
            <v>9884.84</v>
          </cell>
          <cell r="V36">
            <v>5841.5</v>
          </cell>
          <cell r="W36">
            <v>8159.9</v>
          </cell>
          <cell r="X36">
            <v>1194.312</v>
          </cell>
          <cell r="AE36">
            <v>1194.312</v>
          </cell>
          <cell r="AG36">
            <v>25080.551999999996</v>
          </cell>
          <cell r="AH36">
            <v>9884.84</v>
          </cell>
          <cell r="AI36">
            <v>5841.5</v>
          </cell>
          <cell r="AJ36">
            <v>8439.266666666666</v>
          </cell>
        </row>
        <row r="37">
          <cell r="G37">
            <v>3</v>
          </cell>
          <cell r="H37" t="str">
            <v>Tresorer/a </v>
          </cell>
          <cell r="I37" t="str">
            <v>Tresorer/a</v>
          </cell>
          <cell r="J37" t="str">
            <v>HN</v>
          </cell>
          <cell r="N37" t="str">
            <v>Vacant</v>
          </cell>
          <cell r="O37" t="str">
            <v>Vacant</v>
          </cell>
          <cell r="P37" t="str">
            <v>FC</v>
          </cell>
          <cell r="Q37" t="str">
            <v>A1</v>
          </cell>
          <cell r="R37">
            <v>30</v>
          </cell>
          <cell r="S37" t="str">
            <v>20.1</v>
          </cell>
          <cell r="T37" t="str">
            <v>J1,J11</v>
          </cell>
          <cell r="U37">
            <v>14605.32</v>
          </cell>
          <cell r="V37">
            <v>13562.5</v>
          </cell>
          <cell r="W37">
            <v>22024.1</v>
          </cell>
          <cell r="AG37">
            <v>50191.92</v>
          </cell>
          <cell r="AH37">
            <v>14605.32</v>
          </cell>
          <cell r="AI37">
            <v>13562.5</v>
          </cell>
          <cell r="AJ37">
            <v>22854.276666666665</v>
          </cell>
        </row>
        <row r="38">
          <cell r="G38">
            <v>72</v>
          </cell>
          <cell r="H38" t="str">
            <v>Cap Unitat Administrativa Tresoreria</v>
          </cell>
          <cell r="I38" t="str">
            <v>Administratiu/va</v>
          </cell>
          <cell r="J38" t="str">
            <v>AG</v>
          </cell>
          <cell r="M38">
            <v>6</v>
          </cell>
          <cell r="N38" t="str">
            <v>Simón Tena M.Carme</v>
          </cell>
          <cell r="P38" t="str">
            <v>FCI</v>
          </cell>
          <cell r="Q38" t="str">
            <v>C1</v>
          </cell>
          <cell r="R38">
            <v>22</v>
          </cell>
          <cell r="S38" t="str">
            <v>10.4</v>
          </cell>
          <cell r="T38" t="str">
            <v>J1</v>
          </cell>
          <cell r="U38">
            <v>9884.84</v>
          </cell>
          <cell r="V38">
            <v>7137.759999999999</v>
          </cell>
          <cell r="W38">
            <v>9933.98</v>
          </cell>
          <cell r="AG38">
            <v>26956.579999999998</v>
          </cell>
          <cell r="AH38">
            <v>9884.84</v>
          </cell>
          <cell r="AI38">
            <v>7137.759999999999</v>
          </cell>
          <cell r="AJ38">
            <v>10134.603333333333</v>
          </cell>
        </row>
        <row r="39">
          <cell r="G39">
            <v>234</v>
          </cell>
          <cell r="H39" t="str">
            <v>Administratiu/va</v>
          </cell>
          <cell r="I39" t="str">
            <v>Administratiu/va</v>
          </cell>
          <cell r="J39" t="str">
            <v>AG</v>
          </cell>
          <cell r="M39">
            <v>126</v>
          </cell>
          <cell r="N39" t="str">
            <v>Lluís Barberà, Rosa</v>
          </cell>
          <cell r="P39" t="str">
            <v>FC</v>
          </cell>
          <cell r="Q39" t="str">
            <v>C1</v>
          </cell>
          <cell r="R39">
            <v>19</v>
          </cell>
          <cell r="S39" t="str">
            <v>6.3</v>
          </cell>
          <cell r="T39" t="str">
            <v>J1</v>
          </cell>
          <cell r="U39">
            <v>9884.84</v>
          </cell>
          <cell r="V39">
            <v>5841.5</v>
          </cell>
          <cell r="W39">
            <v>6967.52</v>
          </cell>
          <cell r="AG39">
            <v>22693.86</v>
          </cell>
          <cell r="AH39">
            <v>9884.84</v>
          </cell>
          <cell r="AI39">
            <v>5841.5</v>
          </cell>
          <cell r="AJ39">
            <v>7191.173333333333</v>
          </cell>
        </row>
        <row r="40">
          <cell r="G40">
            <v>49</v>
          </cell>
          <cell r="H40" t="str">
            <v>Cap Unitat Administrativa Recaptació</v>
          </cell>
          <cell r="I40" t="str">
            <v>Administratiu/va</v>
          </cell>
          <cell r="J40" t="str">
            <v>AG</v>
          </cell>
          <cell r="M40">
            <v>133</v>
          </cell>
          <cell r="N40" t="str">
            <v>Conejos Sanz Montserrat</v>
          </cell>
          <cell r="P40" t="str">
            <v>FC</v>
          </cell>
          <cell r="Q40" t="str">
            <v>C1</v>
          </cell>
          <cell r="R40">
            <v>22</v>
          </cell>
          <cell r="S40" t="str">
            <v>10.4</v>
          </cell>
          <cell r="T40" t="str">
            <v>J1</v>
          </cell>
          <cell r="U40">
            <v>9884.84</v>
          </cell>
          <cell r="V40">
            <v>7137.759999999999</v>
          </cell>
          <cell r="W40">
            <v>9933.98</v>
          </cell>
          <cell r="AG40">
            <v>26956.579999999998</v>
          </cell>
          <cell r="AH40">
            <v>9884.84</v>
          </cell>
          <cell r="AI40">
            <v>7137.759999999999</v>
          </cell>
          <cell r="AJ40">
            <v>10134.603333333333</v>
          </cell>
        </row>
        <row r="41">
          <cell r="G41">
            <v>282</v>
          </cell>
          <cell r="H41" t="str">
            <v>Auxiliar Administratiu/va</v>
          </cell>
          <cell r="I41" t="str">
            <v>Auxiliar Administratiu/va</v>
          </cell>
          <cell r="J41" t="str">
            <v>AG</v>
          </cell>
          <cell r="N41" t="str">
            <v>Vacant (amb reserva)</v>
          </cell>
          <cell r="O41" t="str">
            <v>Queija Fernández, Aurora</v>
          </cell>
          <cell r="P41" t="str">
            <v>FC</v>
          </cell>
          <cell r="Q41" t="str">
            <v>C2</v>
          </cell>
          <cell r="R41">
            <v>15</v>
          </cell>
          <cell r="S41" t="str">
            <v>4.5</v>
          </cell>
          <cell r="T41" t="str">
            <v>J1</v>
          </cell>
          <cell r="U41">
            <v>8378.58</v>
          </cell>
          <cell r="V41">
            <v>4584.16</v>
          </cell>
          <cell r="W41">
            <v>5942.44</v>
          </cell>
          <cell r="AG41">
            <v>18905.18</v>
          </cell>
          <cell r="AH41">
            <v>8378.58</v>
          </cell>
          <cell r="AI41">
            <v>4584.16</v>
          </cell>
          <cell r="AJ41">
            <v>6262.286666666666</v>
          </cell>
        </row>
        <row r="42">
          <cell r="G42">
            <v>283</v>
          </cell>
          <cell r="H42" t="str">
            <v>Auxiliar Administratiu/va</v>
          </cell>
          <cell r="I42" t="str">
            <v>Auxiliar Administratiu/va</v>
          </cell>
          <cell r="J42" t="str">
            <v>AG</v>
          </cell>
          <cell r="M42">
            <v>181</v>
          </cell>
          <cell r="N42" t="str">
            <v>Guerrero Casarramona Laura</v>
          </cell>
          <cell r="P42" t="str">
            <v>FC</v>
          </cell>
          <cell r="Q42" t="str">
            <v>C2</v>
          </cell>
          <cell r="R42">
            <v>15</v>
          </cell>
          <cell r="S42" t="str">
            <v>4.5</v>
          </cell>
          <cell r="T42" t="str">
            <v>J1</v>
          </cell>
          <cell r="U42">
            <v>8378.58</v>
          </cell>
          <cell r="V42">
            <v>4584.16</v>
          </cell>
          <cell r="W42">
            <v>5942.44</v>
          </cell>
          <cell r="AG42">
            <v>18905.18</v>
          </cell>
          <cell r="AH42">
            <v>8378.58</v>
          </cell>
          <cell r="AI42">
            <v>4584.16</v>
          </cell>
          <cell r="AJ42">
            <v>6262.286666666666</v>
          </cell>
        </row>
        <row r="43">
          <cell r="G43">
            <v>0</v>
          </cell>
          <cell r="H43" t="str">
            <v>Gerent/a Serveis Generals i Planificació Estratègica</v>
          </cell>
          <cell r="I43" t="str">
            <v>Gerent/a</v>
          </cell>
          <cell r="J43" t="str">
            <v>EV</v>
          </cell>
          <cell r="M43">
            <v>532</v>
          </cell>
          <cell r="N43" t="str">
            <v>Agüera Ponce, Ana</v>
          </cell>
          <cell r="P43" t="str">
            <v>EVC</v>
          </cell>
          <cell r="Q43" t="str">
            <v>A1</v>
          </cell>
          <cell r="S43" t="str">
            <v>E4</v>
          </cell>
          <cell r="T43" t="str">
            <v>J1,J11</v>
          </cell>
          <cell r="U43">
            <v>14605.32</v>
          </cell>
          <cell r="W43">
            <v>39078.9</v>
          </cell>
          <cell r="AG43">
            <v>53684.22</v>
          </cell>
          <cell r="AH43">
            <v>14605.32</v>
          </cell>
          <cell r="AJ43">
            <v>39078.9</v>
          </cell>
        </row>
        <row r="44">
          <cell r="G44">
            <v>225</v>
          </cell>
          <cell r="H44" t="str">
            <v>Secretari/ària (gerència Serveis Grals i Planif.)</v>
          </cell>
          <cell r="I44" t="str">
            <v>Administratiu/va</v>
          </cell>
          <cell r="J44" t="str">
            <v>AG</v>
          </cell>
          <cell r="M44">
            <v>340</v>
          </cell>
          <cell r="N44" t="str">
            <v>Pallares Martín Esther</v>
          </cell>
          <cell r="P44" t="str">
            <v>FC</v>
          </cell>
          <cell r="Q44" t="str">
            <v>C1</v>
          </cell>
          <cell r="R44">
            <v>18</v>
          </cell>
          <cell r="S44" t="str">
            <v>6.4</v>
          </cell>
          <cell r="T44" t="str">
            <v>J1</v>
          </cell>
          <cell r="U44">
            <v>9884.84</v>
          </cell>
          <cell r="V44">
            <v>5527.06</v>
          </cell>
          <cell r="W44">
            <v>6558.3</v>
          </cell>
          <cell r="AG44">
            <v>21970.2</v>
          </cell>
          <cell r="AH44">
            <v>9884.84</v>
          </cell>
          <cell r="AI44">
            <v>5527.06</v>
          </cell>
          <cell r="AJ44">
            <v>6918.36</v>
          </cell>
        </row>
        <row r="45">
          <cell r="G45">
            <v>15</v>
          </cell>
          <cell r="H45" t="str">
            <v>Cap Servei d'Organització i RRHH</v>
          </cell>
          <cell r="I45" t="str">
            <v>Tècnic/a Superior</v>
          </cell>
          <cell r="J45" t="str">
            <v>AE</v>
          </cell>
          <cell r="M45">
            <v>565</v>
          </cell>
          <cell r="N45" t="str">
            <v>Gómez Sánchez, Valentin</v>
          </cell>
          <cell r="O45" t="str">
            <v>Pérez Vallverdú, Rosa M.</v>
          </cell>
          <cell r="P45" t="str">
            <v>FC</v>
          </cell>
          <cell r="Q45" t="str">
            <v>A1</v>
          </cell>
          <cell r="R45">
            <v>30</v>
          </cell>
          <cell r="S45" t="str">
            <v>19.1</v>
          </cell>
          <cell r="T45" t="str">
            <v>J1,J11</v>
          </cell>
          <cell r="U45">
            <v>14605.32</v>
          </cell>
          <cell r="V45">
            <v>13562.5</v>
          </cell>
          <cell r="W45">
            <v>21330.12</v>
          </cell>
          <cell r="AG45">
            <v>49497.94</v>
          </cell>
          <cell r="AH45">
            <v>14605.32</v>
          </cell>
          <cell r="AI45">
            <v>13562.5</v>
          </cell>
          <cell r="AJ45">
            <v>22171.61</v>
          </cell>
        </row>
        <row r="46">
          <cell r="G46">
            <v>46</v>
          </cell>
          <cell r="H46" t="str">
            <v>Cap Secció Anàlisi i Prospectiva</v>
          </cell>
          <cell r="I46" t="str">
            <v>Administratiu/va</v>
          </cell>
          <cell r="J46" t="str">
            <v>AG</v>
          </cell>
          <cell r="M46">
            <v>3</v>
          </cell>
          <cell r="N46" t="str">
            <v>Plana Coll Josefina</v>
          </cell>
          <cell r="P46" t="str">
            <v>FCI</v>
          </cell>
          <cell r="Q46" t="str">
            <v>C1</v>
          </cell>
          <cell r="R46">
            <v>24</v>
          </cell>
          <cell r="S46" t="str">
            <v>10.1</v>
          </cell>
          <cell r="T46" t="str">
            <v>J1</v>
          </cell>
          <cell r="U46">
            <v>9884.84</v>
          </cell>
          <cell r="V46">
            <v>8160.879999999999</v>
          </cell>
          <cell r="W46">
            <v>15496.74</v>
          </cell>
          <cell r="AG46">
            <v>33542.46</v>
          </cell>
          <cell r="AH46">
            <v>9884.84</v>
          </cell>
          <cell r="AI46">
            <v>8160.879999999999</v>
          </cell>
          <cell r="AJ46">
            <v>15496.74</v>
          </cell>
        </row>
        <row r="47">
          <cell r="G47">
            <v>66</v>
          </cell>
          <cell r="H47" t="str">
            <v>Tècnic/a Prevenció de Riscos Laborals</v>
          </cell>
          <cell r="I47" t="str">
            <v>Tècnic/a Superior</v>
          </cell>
          <cell r="J47" t="str">
            <v>AE</v>
          </cell>
          <cell r="K47" t="str">
            <v>OPO10</v>
          </cell>
          <cell r="L47" t="str">
            <v>COLL</v>
          </cell>
          <cell r="M47">
            <v>551</v>
          </cell>
          <cell r="N47" t="str">
            <v>Lopez Barón, Francisco</v>
          </cell>
          <cell r="O47" t="str">
            <v>Vacant</v>
          </cell>
          <cell r="P47" t="str">
            <v>FI</v>
          </cell>
          <cell r="Q47" t="str">
            <v>A1</v>
          </cell>
          <cell r="R47">
            <v>23</v>
          </cell>
          <cell r="S47" t="str">
            <v>14.4</v>
          </cell>
          <cell r="T47" t="str">
            <v>J1</v>
          </cell>
          <cell r="U47">
            <v>14605.32</v>
          </cell>
          <cell r="V47">
            <v>7649.74</v>
          </cell>
          <cell r="W47">
            <v>10377.36</v>
          </cell>
          <cell r="AG47">
            <v>32632.42</v>
          </cell>
          <cell r="AH47">
            <v>14605.32</v>
          </cell>
          <cell r="AI47">
            <v>7649.74</v>
          </cell>
          <cell r="AJ47">
            <v>11326</v>
          </cell>
        </row>
        <row r="48">
          <cell r="G48">
            <v>50</v>
          </cell>
          <cell r="H48" t="str">
            <v>Cap Unitat Administrativa Gestió Nòmines i Control Pres.</v>
          </cell>
          <cell r="I48" t="str">
            <v>Administratiu/va</v>
          </cell>
          <cell r="J48" t="str">
            <v>AG</v>
          </cell>
          <cell r="M48">
            <v>91</v>
          </cell>
          <cell r="N48" t="str">
            <v>Lecina Tello M.Teresa</v>
          </cell>
          <cell r="P48" t="str">
            <v>FCI</v>
          </cell>
          <cell r="Q48" t="str">
            <v>C1</v>
          </cell>
          <cell r="R48">
            <v>22</v>
          </cell>
          <cell r="S48" t="str">
            <v>10.4</v>
          </cell>
          <cell r="T48" t="str">
            <v>J1,J9</v>
          </cell>
          <cell r="U48">
            <v>9884.84</v>
          </cell>
          <cell r="V48">
            <v>7137.759999999999</v>
          </cell>
          <cell r="W48">
            <v>9933.98</v>
          </cell>
          <cell r="X48">
            <v>1347.829</v>
          </cell>
          <cell r="AE48">
            <v>1347.829</v>
          </cell>
          <cell r="AG48">
            <v>28304.409</v>
          </cell>
          <cell r="AH48">
            <v>9884.84</v>
          </cell>
          <cell r="AI48">
            <v>7137.759999999999</v>
          </cell>
          <cell r="AJ48">
            <v>10134.603333333333</v>
          </cell>
        </row>
        <row r="49">
          <cell r="G49">
            <v>245</v>
          </cell>
          <cell r="H49" t="str">
            <v>Tècnic-a auxiliar de gestió administrativa</v>
          </cell>
          <cell r="I49" t="str">
            <v>Administratiu/va</v>
          </cell>
          <cell r="J49" t="str">
            <v>AG</v>
          </cell>
          <cell r="M49">
            <v>209</v>
          </cell>
          <cell r="N49" t="str">
            <v>Vegas Fernandez, Maria P.</v>
          </cell>
          <cell r="P49" t="str">
            <v>FC</v>
          </cell>
          <cell r="Q49" t="str">
            <v>C1</v>
          </cell>
          <cell r="R49">
            <v>19</v>
          </cell>
          <cell r="S49" t="str">
            <v>11.4</v>
          </cell>
          <cell r="T49" t="str">
            <v>J1</v>
          </cell>
          <cell r="U49">
            <v>9884.84</v>
          </cell>
          <cell r="V49">
            <v>5841.5</v>
          </cell>
          <cell r="W49">
            <v>7328.3</v>
          </cell>
          <cell r="AG49">
            <v>23054.64</v>
          </cell>
          <cell r="AH49">
            <v>9884.84</v>
          </cell>
          <cell r="AI49">
            <v>5841.5</v>
          </cell>
          <cell r="AJ49">
            <v>7884.866666666667</v>
          </cell>
        </row>
        <row r="50">
          <cell r="G50">
            <v>55</v>
          </cell>
          <cell r="H50" t="str">
            <v>Cap Unitat Gestió administrativa i selecció</v>
          </cell>
          <cell r="I50" t="str">
            <v>Administratiu/va</v>
          </cell>
          <cell r="J50" t="str">
            <v>AG</v>
          </cell>
          <cell r="M50">
            <v>18</v>
          </cell>
          <cell r="N50" t="str">
            <v>Navarro Rovira Rosa</v>
          </cell>
          <cell r="P50" t="str">
            <v>FCI</v>
          </cell>
          <cell r="Q50" t="str">
            <v>C1</v>
          </cell>
          <cell r="R50">
            <v>24</v>
          </cell>
          <cell r="S50" t="str">
            <v>10.3</v>
          </cell>
          <cell r="T50" t="str">
            <v>J1,J9</v>
          </cell>
          <cell r="U50">
            <v>9884.84</v>
          </cell>
          <cell r="V50">
            <v>8160.879999999999</v>
          </cell>
          <cell r="W50">
            <v>10535.84</v>
          </cell>
          <cell r="X50">
            <v>1429.0780000000002</v>
          </cell>
          <cell r="AE50">
            <v>1429.0780000000002</v>
          </cell>
          <cell r="AG50">
            <v>30010.638000000003</v>
          </cell>
          <cell r="AH50">
            <v>9884.84</v>
          </cell>
          <cell r="AI50">
            <v>8160.879999999999</v>
          </cell>
          <cell r="AJ50">
            <v>10535.84</v>
          </cell>
        </row>
        <row r="51">
          <cell r="G51">
            <v>301</v>
          </cell>
          <cell r="H51" t="str">
            <v>Auxiliar Administratiu/va</v>
          </cell>
          <cell r="I51" t="str">
            <v>Auxiliar Administratiu/va</v>
          </cell>
          <cell r="J51" t="str">
            <v>AG</v>
          </cell>
          <cell r="M51">
            <v>536</v>
          </cell>
          <cell r="N51" t="str">
            <v>Bastida Fernandez, Alicia</v>
          </cell>
          <cell r="O51" t="str">
            <v>Comas Padrós, Mati</v>
          </cell>
          <cell r="P51" t="str">
            <v>FI</v>
          </cell>
          <cell r="Q51" t="str">
            <v>C2</v>
          </cell>
          <cell r="R51">
            <v>15</v>
          </cell>
          <cell r="S51" t="str">
            <v>4.5</v>
          </cell>
          <cell r="T51" t="str">
            <v>J1</v>
          </cell>
          <cell r="U51">
            <v>8378.58</v>
          </cell>
          <cell r="V51">
            <v>4584.16</v>
          </cell>
          <cell r="W51">
            <v>5942.44</v>
          </cell>
          <cell r="AG51">
            <v>18905.18</v>
          </cell>
          <cell r="AH51">
            <v>8378.58</v>
          </cell>
          <cell r="AI51">
            <v>4584.16</v>
          </cell>
          <cell r="AJ51">
            <v>6262.286666666666</v>
          </cell>
        </row>
        <row r="52">
          <cell r="G52">
            <v>302</v>
          </cell>
          <cell r="H52" t="str">
            <v>Auxiliar Administratiu/va</v>
          </cell>
          <cell r="I52" t="str">
            <v>Auxiliar Administratiu/va</v>
          </cell>
          <cell r="J52" t="str">
            <v>AG</v>
          </cell>
          <cell r="N52" t="str">
            <v>Vacant (amb reserva)</v>
          </cell>
          <cell r="O52" t="str">
            <v>Garcés Curull, Olga</v>
          </cell>
          <cell r="P52" t="str">
            <v>FC</v>
          </cell>
          <cell r="Q52" t="str">
            <v>C2</v>
          </cell>
          <cell r="R52">
            <v>15</v>
          </cell>
          <cell r="S52" t="str">
            <v>4.5</v>
          </cell>
          <cell r="T52" t="str">
            <v>J1</v>
          </cell>
          <cell r="U52">
            <v>8378.58</v>
          </cell>
          <cell r="V52">
            <v>4584.16</v>
          </cell>
          <cell r="W52">
            <v>5942.44</v>
          </cell>
          <cell r="AG52">
            <v>18905.18</v>
          </cell>
          <cell r="AH52">
            <v>8378.58</v>
          </cell>
          <cell r="AI52">
            <v>4584.16</v>
          </cell>
          <cell r="AJ52">
            <v>6262.286666666666</v>
          </cell>
        </row>
        <row r="53">
          <cell r="G53">
            <v>303</v>
          </cell>
          <cell r="H53" t="str">
            <v>Auxiliar Administratiu/va</v>
          </cell>
          <cell r="I53" t="str">
            <v>Auxiliar Administratiu/va</v>
          </cell>
          <cell r="J53" t="str">
            <v>AG</v>
          </cell>
          <cell r="M53">
            <v>388</v>
          </cell>
          <cell r="N53" t="str">
            <v>Tamayo Gómez Eva</v>
          </cell>
          <cell r="P53" t="str">
            <v>FC</v>
          </cell>
          <cell r="Q53" t="str">
            <v>C2</v>
          </cell>
          <cell r="R53">
            <v>15</v>
          </cell>
          <cell r="S53" t="str">
            <v>4.5</v>
          </cell>
          <cell r="T53" t="str">
            <v>J1</v>
          </cell>
          <cell r="U53">
            <v>8378.58</v>
          </cell>
          <cell r="V53">
            <v>4584.16</v>
          </cell>
          <cell r="W53">
            <v>5942.44</v>
          </cell>
          <cell r="AG53">
            <v>18905.18</v>
          </cell>
          <cell r="AH53">
            <v>8378.58</v>
          </cell>
          <cell r="AI53">
            <v>4584.16</v>
          </cell>
          <cell r="AJ53">
            <v>6262.286666666666</v>
          </cell>
        </row>
        <row r="54">
          <cell r="G54">
            <v>358</v>
          </cell>
          <cell r="H54" t="str">
            <v>Tècnic/a d'Organització i desenvolupament de RRHH</v>
          </cell>
          <cell r="I54" t="str">
            <v>Tècnic/a Administració General</v>
          </cell>
          <cell r="J54" t="str">
            <v>AG</v>
          </cell>
          <cell r="K54" t="str">
            <v>OPO10</v>
          </cell>
          <cell r="L54" t="str">
            <v>COLL</v>
          </cell>
          <cell r="N54" t="str">
            <v>Vacant</v>
          </cell>
          <cell r="O54" t="str">
            <v>Vacant</v>
          </cell>
          <cell r="P54" t="str">
            <v>FC</v>
          </cell>
          <cell r="Q54" t="str">
            <v>A1</v>
          </cell>
          <cell r="R54">
            <v>22</v>
          </cell>
          <cell r="S54" t="str">
            <v>14.2</v>
          </cell>
          <cell r="T54" t="str">
            <v>J1</v>
          </cell>
          <cell r="U54">
            <v>14605.32</v>
          </cell>
          <cell r="V54">
            <v>7137.759999999999</v>
          </cell>
          <cell r="W54">
            <v>10885.28</v>
          </cell>
          <cell r="AG54">
            <v>32628.36</v>
          </cell>
          <cell r="AH54">
            <v>14605.32</v>
          </cell>
          <cell r="AI54">
            <v>7137.759999999999</v>
          </cell>
          <cell r="AJ54">
            <v>11664.613333333335</v>
          </cell>
        </row>
        <row r="55">
          <cell r="G55">
            <v>359</v>
          </cell>
          <cell r="H55" t="str">
            <v>Tècnic/a d'Organització i desenvolupament de RRHH</v>
          </cell>
          <cell r="I55" t="str">
            <v>Tècnic/a Administració General</v>
          </cell>
          <cell r="J55" t="str">
            <v>AG</v>
          </cell>
          <cell r="K55" t="str">
            <v>OPO10</v>
          </cell>
          <cell r="L55" t="str">
            <v>COLL</v>
          </cell>
          <cell r="N55" t="str">
            <v>Vacant</v>
          </cell>
          <cell r="O55" t="str">
            <v>Vacant</v>
          </cell>
          <cell r="P55" t="str">
            <v>FC</v>
          </cell>
          <cell r="Q55" t="str">
            <v>A1</v>
          </cell>
          <cell r="R55">
            <v>22</v>
          </cell>
          <cell r="S55" t="str">
            <v>14.2</v>
          </cell>
          <cell r="T55" t="str">
            <v>J1</v>
          </cell>
          <cell r="U55">
            <v>14605.32</v>
          </cell>
          <cell r="V55">
            <v>7137.759999999999</v>
          </cell>
          <cell r="W55">
            <v>10885.28</v>
          </cell>
          <cell r="AG55">
            <v>32628.36</v>
          </cell>
          <cell r="AH55">
            <v>14605.32</v>
          </cell>
          <cell r="AI55">
            <v>7137.759999999999</v>
          </cell>
          <cell r="AJ55">
            <v>11664.613333333335</v>
          </cell>
        </row>
        <row r="56">
          <cell r="G56">
            <v>93</v>
          </cell>
          <cell r="H56" t="str">
            <v>Tècnic/a Organització i Recursos Humans</v>
          </cell>
          <cell r="I56" t="str">
            <v>Tècnic/a Mig/tja</v>
          </cell>
          <cell r="J56" t="str">
            <v>AE</v>
          </cell>
          <cell r="M56">
            <v>543</v>
          </cell>
          <cell r="N56" t="str">
            <v>Gutierrez Rodriguez, Estela</v>
          </cell>
          <cell r="O56" t="str">
            <v>Mampel Juncosa, Jaume</v>
          </cell>
          <cell r="P56" t="str">
            <v>FI</v>
          </cell>
          <cell r="Q56" t="str">
            <v>A2</v>
          </cell>
          <cell r="R56">
            <v>22</v>
          </cell>
          <cell r="S56" t="str">
            <v>13.3</v>
          </cell>
          <cell r="T56" t="str">
            <v>J1</v>
          </cell>
          <cell r="U56">
            <v>12906.52</v>
          </cell>
          <cell r="V56">
            <v>7137.759999999999</v>
          </cell>
          <cell r="W56">
            <v>10166.66</v>
          </cell>
          <cell r="AG56">
            <v>30210.94</v>
          </cell>
          <cell r="AH56">
            <v>12906.52</v>
          </cell>
          <cell r="AI56">
            <v>7137.759999999999</v>
          </cell>
          <cell r="AJ56">
            <v>10484.046666666667</v>
          </cell>
        </row>
        <row r="57">
          <cell r="G57">
            <v>94</v>
          </cell>
          <cell r="H57" t="str">
            <v>Tècnic/a Organització i Recursos Humans</v>
          </cell>
          <cell r="I57" t="str">
            <v>Tècnic/a Mig/tja</v>
          </cell>
          <cell r="J57" t="str">
            <v>AE</v>
          </cell>
          <cell r="M57">
            <v>538</v>
          </cell>
          <cell r="N57" t="str">
            <v>Alonso Diaz, Patricia</v>
          </cell>
          <cell r="O57" t="str">
            <v>Herrero Alonso, Eva</v>
          </cell>
          <cell r="P57" t="str">
            <v>FI</v>
          </cell>
          <cell r="Q57" t="str">
            <v>A2</v>
          </cell>
          <cell r="R57">
            <v>22</v>
          </cell>
          <cell r="S57" t="str">
            <v>13.3</v>
          </cell>
          <cell r="T57" t="str">
            <v>J1</v>
          </cell>
          <cell r="U57">
            <v>12906.52</v>
          </cell>
          <cell r="V57">
            <v>7137.759999999999</v>
          </cell>
          <cell r="W57">
            <v>10166.66</v>
          </cell>
          <cell r="AG57">
            <v>30210.94</v>
          </cell>
          <cell r="AH57">
            <v>12906.52</v>
          </cell>
          <cell r="AI57">
            <v>7137.759999999999</v>
          </cell>
          <cell r="AJ57">
            <v>10484.046666666667</v>
          </cell>
        </row>
        <row r="58">
          <cell r="G58">
            <v>7</v>
          </cell>
          <cell r="H58" t="str">
            <v>Cap Servei Planificació i Pla Estratègic</v>
          </cell>
          <cell r="I58" t="str">
            <v>Arquitecte/a</v>
          </cell>
          <cell r="J58" t="str">
            <v>AE</v>
          </cell>
          <cell r="N58" t="str">
            <v>Vacant (amb reserva)</v>
          </cell>
          <cell r="O58" t="str">
            <v>Ludevid Massana, Xavier</v>
          </cell>
          <cell r="P58" t="str">
            <v>FC</v>
          </cell>
          <cell r="Q58" t="str">
            <v>A1</v>
          </cell>
          <cell r="R58">
            <v>30</v>
          </cell>
          <cell r="S58" t="str">
            <v>19.1</v>
          </cell>
          <cell r="T58" t="str">
            <v>J1,J11</v>
          </cell>
          <cell r="U58">
            <v>14605.32</v>
          </cell>
          <cell r="V58">
            <v>13562.5</v>
          </cell>
          <cell r="W58">
            <v>21330.12</v>
          </cell>
          <cell r="AG58">
            <v>49497.94</v>
          </cell>
          <cell r="AH58">
            <v>14605.32</v>
          </cell>
          <cell r="AI58">
            <v>13562.5</v>
          </cell>
          <cell r="AJ58">
            <v>22171.61</v>
          </cell>
        </row>
        <row r="59">
          <cell r="G59">
            <v>60</v>
          </cell>
          <cell r="H59" t="str">
            <v>Analista Soc. Planificació Estratègica</v>
          </cell>
          <cell r="I59" t="str">
            <v>Tècnic/a Administració General</v>
          </cell>
          <cell r="J59" t="str">
            <v>AG</v>
          </cell>
          <cell r="N59" t="str">
            <v>Vacant (amb reserva)</v>
          </cell>
          <cell r="O59" t="str">
            <v>Custodio Murillo, Mercè</v>
          </cell>
          <cell r="P59" t="str">
            <v>FC</v>
          </cell>
          <cell r="Q59" t="str">
            <v>A1</v>
          </cell>
          <cell r="R59">
            <v>28</v>
          </cell>
          <cell r="S59" t="str">
            <v>18.1</v>
          </cell>
          <cell r="T59" t="str">
            <v>J1,J11</v>
          </cell>
          <cell r="U59">
            <v>14605.32</v>
          </cell>
          <cell r="V59">
            <v>11653.6</v>
          </cell>
          <cell r="W59">
            <v>16316.02</v>
          </cell>
          <cell r="AG59">
            <v>42574.94</v>
          </cell>
          <cell r="AH59">
            <v>14605.32</v>
          </cell>
          <cell r="AI59">
            <v>11653.6</v>
          </cell>
          <cell r="AJ59">
            <v>16316.02</v>
          </cell>
        </row>
        <row r="60">
          <cell r="G60">
            <v>11</v>
          </cell>
          <cell r="H60" t="str">
            <v>Cap Servei Qualitat, Informació i Atenció Ciutadana</v>
          </cell>
          <cell r="I60" t="str">
            <v>Tècnic/a Superior</v>
          </cell>
          <cell r="J60" t="str">
            <v>AE</v>
          </cell>
          <cell r="M60">
            <v>55</v>
          </cell>
          <cell r="N60" t="str">
            <v>Escribano Zamorano, Antonio</v>
          </cell>
          <cell r="P60" t="str">
            <v>FC</v>
          </cell>
          <cell r="Q60" t="str">
            <v>A1</v>
          </cell>
          <cell r="R60">
            <v>30</v>
          </cell>
          <cell r="S60" t="str">
            <v>19.1</v>
          </cell>
          <cell r="T60" t="str">
            <v>J1,J11</v>
          </cell>
          <cell r="U60">
            <v>14605.32</v>
          </cell>
          <cell r="V60">
            <v>13562.5</v>
          </cell>
          <cell r="W60">
            <v>21330.12</v>
          </cell>
          <cell r="AG60">
            <v>49497.94</v>
          </cell>
          <cell r="AH60">
            <v>14605.32</v>
          </cell>
          <cell r="AI60">
            <v>13562.5</v>
          </cell>
          <cell r="AJ60">
            <v>22171.61</v>
          </cell>
        </row>
        <row r="61">
          <cell r="G61">
            <v>25</v>
          </cell>
          <cell r="H61" t="str">
            <v>Cap Secció Informació i Atenció</v>
          </cell>
          <cell r="I61" t="str">
            <v>Tècnic/a Mig/tja</v>
          </cell>
          <cell r="J61" t="str">
            <v>AE</v>
          </cell>
          <cell r="M61">
            <v>298</v>
          </cell>
          <cell r="N61" t="str">
            <v>Pérez Piedrafita, Mercè</v>
          </cell>
          <cell r="O61" t="str">
            <v>Casanova Antonio, Josep</v>
          </cell>
          <cell r="P61" t="str">
            <v>FC</v>
          </cell>
          <cell r="Q61" t="str">
            <v>A2</v>
          </cell>
          <cell r="R61">
            <v>26</v>
          </cell>
          <cell r="S61" t="str">
            <v>17.7</v>
          </cell>
          <cell r="T61" t="str">
            <v>J1,J9</v>
          </cell>
          <cell r="U61">
            <v>12906.52</v>
          </cell>
          <cell r="V61">
            <v>9774.800000000001</v>
          </cell>
          <cell r="W61">
            <v>12681.62</v>
          </cell>
          <cell r="X61">
            <v>1768.1470000000002</v>
          </cell>
          <cell r="AE61">
            <v>1768.1470000000002</v>
          </cell>
          <cell r="AG61">
            <v>37131.087</v>
          </cell>
          <cell r="AH61">
            <v>12906.52</v>
          </cell>
          <cell r="AI61">
            <v>9774.800000000001</v>
          </cell>
          <cell r="AJ61">
            <v>13614.2</v>
          </cell>
        </row>
        <row r="62">
          <cell r="G62">
            <v>268</v>
          </cell>
          <cell r="H62" t="str">
            <v>Supervisor/a Conserges</v>
          </cell>
          <cell r="I62" t="str">
            <v>Supervisor/a Subalterns</v>
          </cell>
          <cell r="J62" t="str">
            <v>AG</v>
          </cell>
          <cell r="N62" t="str">
            <v>Vacant</v>
          </cell>
          <cell r="O62" t="str">
            <v>Vacant</v>
          </cell>
          <cell r="P62" t="str">
            <v>FC</v>
          </cell>
          <cell r="Q62" t="str">
            <v>C2</v>
          </cell>
          <cell r="R62">
            <v>16</v>
          </cell>
          <cell r="S62" t="str">
            <v>4.2</v>
          </cell>
          <cell r="T62" t="str">
            <v>J1</v>
          </cell>
          <cell r="U62">
            <v>8378.58</v>
          </cell>
          <cell r="V62">
            <v>4899.02</v>
          </cell>
          <cell r="W62">
            <v>7259.14</v>
          </cell>
          <cell r="AG62">
            <v>20536.74</v>
          </cell>
        </row>
        <row r="63">
          <cell r="G63">
            <v>275</v>
          </cell>
          <cell r="H63" t="str">
            <v>Agent/a notificador/a</v>
          </cell>
          <cell r="I63" t="str">
            <v>Subaltern/a</v>
          </cell>
          <cell r="J63" t="str">
            <v>AG</v>
          </cell>
          <cell r="K63" t="str">
            <v>OPO10</v>
          </cell>
          <cell r="L63" t="str">
            <v>COLL</v>
          </cell>
          <cell r="M63">
            <v>436</v>
          </cell>
          <cell r="N63" t="str">
            <v>Casas Sitjàs Eva</v>
          </cell>
          <cell r="O63" t="str">
            <v>Vacant</v>
          </cell>
          <cell r="P63" t="str">
            <v>FI</v>
          </cell>
          <cell r="Q63" t="str">
            <v>AP</v>
          </cell>
          <cell r="R63">
            <v>13</v>
          </cell>
          <cell r="S63" t="str">
            <v>2.1</v>
          </cell>
          <cell r="T63" t="str">
            <v>J1,J7</v>
          </cell>
          <cell r="U63">
            <v>7678.58</v>
          </cell>
          <cell r="V63">
            <v>3955.4199999999996</v>
          </cell>
          <cell r="W63">
            <v>5928.02</v>
          </cell>
          <cell r="X63">
            <v>175.6202</v>
          </cell>
          <cell r="AC63">
            <v>175.6202</v>
          </cell>
          <cell r="AG63">
            <v>17737.6402</v>
          </cell>
          <cell r="AH63">
            <v>7678.58</v>
          </cell>
          <cell r="AI63">
            <v>3955.4199999999996</v>
          </cell>
          <cell r="AJ63">
            <v>6245.393333333333</v>
          </cell>
        </row>
        <row r="64">
          <cell r="G64">
            <v>276</v>
          </cell>
          <cell r="H64" t="str">
            <v>Agent/a notificador/a</v>
          </cell>
          <cell r="I64" t="str">
            <v>Subaltern/a</v>
          </cell>
          <cell r="J64" t="str">
            <v>AG</v>
          </cell>
          <cell r="K64" t="str">
            <v>OPO10</v>
          </cell>
          <cell r="L64" t="str">
            <v>COLL</v>
          </cell>
          <cell r="M64">
            <v>425</v>
          </cell>
          <cell r="N64" t="str">
            <v>Soto Blanco Xavier</v>
          </cell>
          <cell r="O64" t="str">
            <v>Vacant</v>
          </cell>
          <cell r="P64" t="str">
            <v>FI</v>
          </cell>
          <cell r="Q64" t="str">
            <v>AP</v>
          </cell>
          <cell r="R64">
            <v>13</v>
          </cell>
          <cell r="S64" t="str">
            <v>2.1</v>
          </cell>
          <cell r="T64" t="str">
            <v>J1,J7</v>
          </cell>
          <cell r="U64">
            <v>7678.58</v>
          </cell>
          <cell r="V64">
            <v>3955.4199999999996</v>
          </cell>
          <cell r="W64">
            <v>5928.02</v>
          </cell>
          <cell r="X64">
            <v>175.6202</v>
          </cell>
          <cell r="AC64">
            <v>175.6202</v>
          </cell>
          <cell r="AG64">
            <v>17737.6402</v>
          </cell>
          <cell r="AH64">
            <v>7678.58</v>
          </cell>
          <cell r="AI64">
            <v>3955.4199999999996</v>
          </cell>
          <cell r="AJ64">
            <v>6245.393333333333</v>
          </cell>
        </row>
        <row r="65">
          <cell r="G65">
            <v>200</v>
          </cell>
          <cell r="H65" t="str">
            <v>Informador/a</v>
          </cell>
          <cell r="I65" t="str">
            <v>Informador/a OAC</v>
          </cell>
          <cell r="J65" t="str">
            <v>AG</v>
          </cell>
          <cell r="M65">
            <v>11</v>
          </cell>
          <cell r="N65" t="str">
            <v>Queija Fernandez, Aurora</v>
          </cell>
          <cell r="O65" t="str">
            <v>González Aguilera, Sandra</v>
          </cell>
          <cell r="P65" t="str">
            <v>FCI</v>
          </cell>
          <cell r="Q65" t="str">
            <v>C1</v>
          </cell>
          <cell r="R65">
            <v>18</v>
          </cell>
          <cell r="S65" t="str">
            <v>7.1</v>
          </cell>
          <cell r="T65" t="str">
            <v>J1,J3,J7</v>
          </cell>
          <cell r="U65">
            <v>9884.84</v>
          </cell>
          <cell r="V65">
            <v>5527.06</v>
          </cell>
          <cell r="W65">
            <v>6927.48</v>
          </cell>
          <cell r="X65">
            <v>610.9656</v>
          </cell>
          <cell r="AA65">
            <v>387.57179999999994</v>
          </cell>
          <cell r="AC65">
            <v>223.39380000000003</v>
          </cell>
          <cell r="AG65">
            <v>22950.3456</v>
          </cell>
          <cell r="AH65">
            <v>9884.84</v>
          </cell>
          <cell r="AI65">
            <v>5527.06</v>
          </cell>
          <cell r="AJ65">
            <v>7645.179999999999</v>
          </cell>
        </row>
        <row r="66">
          <cell r="G66">
            <v>201</v>
          </cell>
          <cell r="H66" t="str">
            <v>Informador/a</v>
          </cell>
          <cell r="I66" t="str">
            <v>Informador/a OAC</v>
          </cell>
          <cell r="J66" t="str">
            <v>AG</v>
          </cell>
          <cell r="M66">
            <v>222</v>
          </cell>
          <cell r="N66" t="str">
            <v>Gonzalez Reche M. Dolors</v>
          </cell>
          <cell r="P66" t="str">
            <v>FC</v>
          </cell>
          <cell r="Q66" t="str">
            <v>C1</v>
          </cell>
          <cell r="R66">
            <v>18</v>
          </cell>
          <cell r="S66" t="str">
            <v>7.1</v>
          </cell>
          <cell r="T66" t="str">
            <v>J1,J3,J7</v>
          </cell>
          <cell r="U66">
            <v>9884.84</v>
          </cell>
          <cell r="V66">
            <v>5527.06</v>
          </cell>
          <cell r="W66">
            <v>6927.48</v>
          </cell>
          <cell r="X66">
            <v>610.9656</v>
          </cell>
          <cell r="AA66">
            <v>387.57179999999994</v>
          </cell>
          <cell r="AC66">
            <v>223.39380000000003</v>
          </cell>
          <cell r="AG66">
            <v>22950.3456</v>
          </cell>
          <cell r="AH66">
            <v>9884.84</v>
          </cell>
          <cell r="AI66">
            <v>5527.06</v>
          </cell>
          <cell r="AJ66">
            <v>7645.179999999999</v>
          </cell>
        </row>
        <row r="67">
          <cell r="G67">
            <v>202</v>
          </cell>
          <cell r="H67" t="str">
            <v>Informador/a</v>
          </cell>
          <cell r="I67" t="str">
            <v>Informador/a OAC</v>
          </cell>
          <cell r="J67" t="str">
            <v>AG</v>
          </cell>
          <cell r="M67">
            <v>197</v>
          </cell>
          <cell r="N67" t="str">
            <v>Guerrero Gomez M.Jose</v>
          </cell>
          <cell r="P67" t="str">
            <v>FC</v>
          </cell>
          <cell r="Q67" t="str">
            <v>C1</v>
          </cell>
          <cell r="R67">
            <v>18</v>
          </cell>
          <cell r="S67" t="str">
            <v>7.1</v>
          </cell>
          <cell r="T67" t="str">
            <v>J1,J3,J7</v>
          </cell>
          <cell r="U67">
            <v>9884.84</v>
          </cell>
          <cell r="V67">
            <v>5527.06</v>
          </cell>
          <cell r="W67">
            <v>6927.48</v>
          </cell>
          <cell r="X67">
            <v>610.9656</v>
          </cell>
          <cell r="AA67">
            <v>387.57179999999994</v>
          </cell>
          <cell r="AC67">
            <v>223.39380000000003</v>
          </cell>
          <cell r="AG67">
            <v>22950.3456</v>
          </cell>
          <cell r="AH67">
            <v>9884.84</v>
          </cell>
          <cell r="AI67">
            <v>5527.06</v>
          </cell>
          <cell r="AJ67">
            <v>7645.179999999999</v>
          </cell>
        </row>
        <row r="68">
          <cell r="G68">
            <v>203</v>
          </cell>
          <cell r="H68" t="str">
            <v>Informador/a</v>
          </cell>
          <cell r="I68" t="str">
            <v>Informador/a OAC</v>
          </cell>
          <cell r="J68" t="str">
            <v>AG</v>
          </cell>
          <cell r="M68">
            <v>33</v>
          </cell>
          <cell r="N68" t="str">
            <v>Vacant</v>
          </cell>
          <cell r="O68" t="str">
            <v>Vacant</v>
          </cell>
          <cell r="P68" t="str">
            <v>FC</v>
          </cell>
          <cell r="Q68" t="str">
            <v>C1</v>
          </cell>
          <cell r="R68">
            <v>18</v>
          </cell>
          <cell r="S68" t="str">
            <v>7.1</v>
          </cell>
          <cell r="T68" t="str">
            <v>J1,J3,J7</v>
          </cell>
          <cell r="U68">
            <v>9884.84</v>
          </cell>
          <cell r="V68">
            <v>5527.06</v>
          </cell>
          <cell r="W68">
            <v>6927.48</v>
          </cell>
          <cell r="X68">
            <v>610.9656</v>
          </cell>
          <cell r="AA68">
            <v>387.57179999999994</v>
          </cell>
          <cell r="AC68">
            <v>223.39380000000003</v>
          </cell>
          <cell r="AG68">
            <v>22950.3456</v>
          </cell>
        </row>
        <row r="69">
          <cell r="G69">
            <v>204</v>
          </cell>
          <cell r="H69" t="str">
            <v>Informador/a</v>
          </cell>
          <cell r="I69" t="str">
            <v>Informador/a OAC</v>
          </cell>
          <cell r="J69" t="str">
            <v>AG</v>
          </cell>
          <cell r="M69">
            <v>155</v>
          </cell>
          <cell r="N69" t="str">
            <v>Rafols Gallimany Loudes</v>
          </cell>
          <cell r="P69" t="str">
            <v>FC</v>
          </cell>
          <cell r="Q69" t="str">
            <v>C1</v>
          </cell>
          <cell r="R69">
            <v>18</v>
          </cell>
          <cell r="S69" t="str">
            <v>7.1</v>
          </cell>
          <cell r="T69" t="str">
            <v>J1,J3,J7</v>
          </cell>
          <cell r="U69">
            <v>9884.84</v>
          </cell>
          <cell r="V69">
            <v>5527.06</v>
          </cell>
          <cell r="W69">
            <v>6927.48</v>
          </cell>
          <cell r="X69">
            <v>610.9656</v>
          </cell>
          <cell r="AA69">
            <v>387.57179999999994</v>
          </cell>
          <cell r="AC69">
            <v>223.39380000000003</v>
          </cell>
          <cell r="AG69">
            <v>22950.3456</v>
          </cell>
          <cell r="AH69">
            <v>9884.84</v>
          </cell>
          <cell r="AI69">
            <v>5527.06</v>
          </cell>
          <cell r="AJ69">
            <v>7645.179999999999</v>
          </cell>
        </row>
        <row r="70">
          <cell r="G70">
            <v>205</v>
          </cell>
          <cell r="H70" t="str">
            <v>Informador/a</v>
          </cell>
          <cell r="I70" t="str">
            <v>Informador/a OAC</v>
          </cell>
          <cell r="J70" t="str">
            <v>AG</v>
          </cell>
          <cell r="M70">
            <v>251</v>
          </cell>
          <cell r="N70" t="str">
            <v>Sánchez Miret Núria</v>
          </cell>
          <cell r="P70" t="str">
            <v>FC</v>
          </cell>
          <cell r="Q70" t="str">
            <v>C1</v>
          </cell>
          <cell r="R70">
            <v>18</v>
          </cell>
          <cell r="S70" t="str">
            <v>7.1</v>
          </cell>
          <cell r="T70" t="str">
            <v>J1,J3,J7</v>
          </cell>
          <cell r="U70">
            <v>9884.84</v>
          </cell>
          <cell r="V70">
            <v>5527.06</v>
          </cell>
          <cell r="W70">
            <v>6927.48</v>
          </cell>
          <cell r="X70">
            <v>610.9656</v>
          </cell>
          <cell r="AA70">
            <v>387.57179999999994</v>
          </cell>
          <cell r="AC70">
            <v>223.39380000000003</v>
          </cell>
          <cell r="AG70">
            <v>22950.3456</v>
          </cell>
          <cell r="AH70">
            <v>9884.84</v>
          </cell>
          <cell r="AI70">
            <v>5527.06</v>
          </cell>
          <cell r="AJ70">
            <v>7645.179999999999</v>
          </cell>
        </row>
        <row r="71">
          <cell r="G71">
            <v>206</v>
          </cell>
          <cell r="H71" t="str">
            <v>Informador/a</v>
          </cell>
          <cell r="I71" t="str">
            <v>Informador/a OAC</v>
          </cell>
          <cell r="J71" t="str">
            <v>AG</v>
          </cell>
          <cell r="M71">
            <v>322</v>
          </cell>
          <cell r="N71" t="str">
            <v>Sánchez Peinado M. José</v>
          </cell>
          <cell r="P71" t="str">
            <v>FC</v>
          </cell>
          <cell r="Q71" t="str">
            <v>C1</v>
          </cell>
          <cell r="R71">
            <v>18</v>
          </cell>
          <cell r="S71" t="str">
            <v>7.1</v>
          </cell>
          <cell r="T71" t="str">
            <v>J1,J3,J7</v>
          </cell>
          <cell r="U71">
            <v>9884.84</v>
          </cell>
          <cell r="V71">
            <v>5527.06</v>
          </cell>
          <cell r="W71">
            <v>6927.48</v>
          </cell>
          <cell r="X71">
            <v>610.9656</v>
          </cell>
          <cell r="AA71">
            <v>387.57179999999994</v>
          </cell>
          <cell r="AC71">
            <v>223.39380000000003</v>
          </cell>
          <cell r="AG71">
            <v>22950.3456</v>
          </cell>
          <cell r="AH71">
            <v>9884.84</v>
          </cell>
          <cell r="AI71">
            <v>5527.06</v>
          </cell>
          <cell r="AJ71">
            <v>7645.179999999999</v>
          </cell>
        </row>
        <row r="72">
          <cell r="G72">
            <v>207</v>
          </cell>
          <cell r="H72" t="str">
            <v>Informador/a</v>
          </cell>
          <cell r="I72" t="str">
            <v>Informador/a OAC</v>
          </cell>
          <cell r="J72" t="str">
            <v>AG</v>
          </cell>
          <cell r="M72">
            <v>129</v>
          </cell>
          <cell r="N72" t="str">
            <v>Soley Sallent Núria</v>
          </cell>
          <cell r="P72" t="str">
            <v>FC</v>
          </cell>
          <cell r="Q72" t="str">
            <v>C1</v>
          </cell>
          <cell r="R72">
            <v>18</v>
          </cell>
          <cell r="S72" t="str">
            <v>7.1</v>
          </cell>
          <cell r="T72" t="str">
            <v>J1,J3,J7</v>
          </cell>
          <cell r="U72">
            <v>9884.84</v>
          </cell>
          <cell r="V72">
            <v>5527.06</v>
          </cell>
          <cell r="W72">
            <v>6927.48</v>
          </cell>
          <cell r="X72">
            <v>610.9656</v>
          </cell>
          <cell r="AA72">
            <v>387.57179999999994</v>
          </cell>
          <cell r="AC72">
            <v>223.39380000000003</v>
          </cell>
          <cell r="AG72">
            <v>22950.3456</v>
          </cell>
          <cell r="AH72">
            <v>9884.84</v>
          </cell>
          <cell r="AI72">
            <v>5527.06</v>
          </cell>
          <cell r="AJ72">
            <v>7645.179999999999</v>
          </cell>
        </row>
        <row r="73">
          <cell r="G73">
            <v>208</v>
          </cell>
          <cell r="H73" t="str">
            <v>Informador/a</v>
          </cell>
          <cell r="I73" t="str">
            <v>Informador/a OAC</v>
          </cell>
          <cell r="J73" t="str">
            <v>AG</v>
          </cell>
          <cell r="M73">
            <v>166</v>
          </cell>
          <cell r="N73" t="str">
            <v>Valbuena Patiño Jesús</v>
          </cell>
          <cell r="P73" t="str">
            <v>FC</v>
          </cell>
          <cell r="Q73" t="str">
            <v>C1</v>
          </cell>
          <cell r="R73">
            <v>18</v>
          </cell>
          <cell r="S73" t="str">
            <v>7.1</v>
          </cell>
          <cell r="T73" t="str">
            <v>J1,J3,J7</v>
          </cell>
          <cell r="U73">
            <v>9884.84</v>
          </cell>
          <cell r="V73">
            <v>5527.06</v>
          </cell>
          <cell r="W73">
            <v>6927.48</v>
          </cell>
          <cell r="X73">
            <v>610.9656</v>
          </cell>
          <cell r="AA73">
            <v>387.57179999999994</v>
          </cell>
          <cell r="AC73">
            <v>223.39380000000003</v>
          </cell>
          <cell r="AG73">
            <v>22950.3456</v>
          </cell>
          <cell r="AH73">
            <v>9884.84</v>
          </cell>
          <cell r="AI73">
            <v>5527.06</v>
          </cell>
          <cell r="AJ73">
            <v>7645.179999999999</v>
          </cell>
        </row>
        <row r="74">
          <cell r="G74">
            <v>209</v>
          </cell>
          <cell r="H74" t="str">
            <v>Informador/a</v>
          </cell>
          <cell r="I74" t="str">
            <v>Informador/a OAC</v>
          </cell>
          <cell r="J74" t="str">
            <v>AG</v>
          </cell>
          <cell r="M74">
            <v>203</v>
          </cell>
          <cell r="N74" t="str">
            <v>Brinquis Santos Vicente</v>
          </cell>
          <cell r="P74" t="str">
            <v>FC</v>
          </cell>
          <cell r="Q74" t="str">
            <v>C1</v>
          </cell>
          <cell r="R74">
            <v>18</v>
          </cell>
          <cell r="S74" t="str">
            <v>7.1</v>
          </cell>
          <cell r="T74" t="str">
            <v>J1,J3,J7</v>
          </cell>
          <cell r="U74">
            <v>9884.84</v>
          </cell>
          <cell r="V74">
            <v>5527.06</v>
          </cell>
          <cell r="W74">
            <v>6927.48</v>
          </cell>
          <cell r="X74">
            <v>610.9656</v>
          </cell>
          <cell r="AA74">
            <v>387.57179999999994</v>
          </cell>
          <cell r="AC74">
            <v>223.39380000000003</v>
          </cell>
          <cell r="AG74">
            <v>22950.3456</v>
          </cell>
          <cell r="AH74">
            <v>9884.84</v>
          </cell>
          <cell r="AI74">
            <v>5527.06</v>
          </cell>
          <cell r="AJ74">
            <v>7645.179999999999</v>
          </cell>
        </row>
        <row r="75">
          <cell r="G75">
            <v>287</v>
          </cell>
          <cell r="H75" t="str">
            <v>Recepcionista-Telefonista</v>
          </cell>
          <cell r="I75" t="str">
            <v>Recepcionista</v>
          </cell>
          <cell r="J75" t="str">
            <v>AE</v>
          </cell>
          <cell r="K75" t="str">
            <v>OPO10</v>
          </cell>
          <cell r="L75" t="str">
            <v>COLL</v>
          </cell>
          <cell r="M75">
            <v>496</v>
          </cell>
          <cell r="N75" t="str">
            <v>Bravo Sanchez Jaqueline</v>
          </cell>
          <cell r="O75" t="str">
            <v>Vacant</v>
          </cell>
          <cell r="P75" t="str">
            <v>FI</v>
          </cell>
          <cell r="Q75" t="str">
            <v>C2</v>
          </cell>
          <cell r="R75">
            <v>14</v>
          </cell>
          <cell r="S75" t="str">
            <v>3.2</v>
          </cell>
          <cell r="T75" t="str">
            <v>J1</v>
          </cell>
          <cell r="U75">
            <v>8378.58</v>
          </cell>
          <cell r="V75">
            <v>4270.139999999999</v>
          </cell>
          <cell r="W75">
            <v>4877.74</v>
          </cell>
          <cell r="AG75">
            <v>17526.46</v>
          </cell>
          <cell r="AH75">
            <v>8378.58</v>
          </cell>
          <cell r="AI75">
            <v>4270.139999999999</v>
          </cell>
          <cell r="AJ75">
            <v>5500.856666666667</v>
          </cell>
        </row>
        <row r="76">
          <cell r="G76">
            <v>288</v>
          </cell>
          <cell r="H76" t="str">
            <v>Recepcionista-Telefonista</v>
          </cell>
          <cell r="I76" t="str">
            <v>Telefonista</v>
          </cell>
          <cell r="J76" t="str">
            <v>AE</v>
          </cell>
          <cell r="N76" t="str">
            <v>Vacant</v>
          </cell>
          <cell r="O76" t="str">
            <v>Vacant</v>
          </cell>
          <cell r="P76" t="str">
            <v>FC</v>
          </cell>
          <cell r="Q76" t="str">
            <v>C2</v>
          </cell>
          <cell r="R76">
            <v>14</v>
          </cell>
          <cell r="S76" t="str">
            <v>3.1</v>
          </cell>
          <cell r="T76" t="str">
            <v>J1</v>
          </cell>
          <cell r="U76">
            <v>8378.58</v>
          </cell>
          <cell r="V76">
            <v>4270.139999999999</v>
          </cell>
          <cell r="W76">
            <v>5082.28</v>
          </cell>
          <cell r="AG76">
            <v>17731</v>
          </cell>
        </row>
        <row r="77">
          <cell r="G77">
            <v>356</v>
          </cell>
          <cell r="H77" t="str">
            <v>Recepcionista-Telefonista</v>
          </cell>
          <cell r="I77" t="str">
            <v>Subaltern/a</v>
          </cell>
          <cell r="J77" t="str">
            <v>AG</v>
          </cell>
          <cell r="M77">
            <v>10</v>
          </cell>
          <cell r="N77" t="str">
            <v>Terradas Xargay Josep M.</v>
          </cell>
          <cell r="P77" t="str">
            <v>FCI</v>
          </cell>
          <cell r="Q77" t="str">
            <v>AP</v>
          </cell>
          <cell r="R77">
            <v>14</v>
          </cell>
          <cell r="S77" t="str">
            <v>3.3</v>
          </cell>
          <cell r="T77" t="str">
            <v>J1</v>
          </cell>
          <cell r="U77">
            <v>7678.58</v>
          </cell>
          <cell r="V77">
            <v>4270.139999999999</v>
          </cell>
          <cell r="W77">
            <v>4468.52</v>
          </cell>
          <cell r="AG77">
            <v>16417.239999999998</v>
          </cell>
          <cell r="AH77">
            <v>7678.58</v>
          </cell>
          <cell r="AI77">
            <v>4270.139999999999</v>
          </cell>
          <cell r="AJ77">
            <v>5228.043333333334</v>
          </cell>
        </row>
        <row r="78">
          <cell r="G78">
            <v>44</v>
          </cell>
          <cell r="H78" t="str">
            <v>Cap Unitat Tècnica de Consum</v>
          </cell>
          <cell r="I78" t="str">
            <v>Tècnic/a Superior</v>
          </cell>
          <cell r="J78" t="str">
            <v>AE</v>
          </cell>
          <cell r="K78" t="str">
            <v>OPO10</v>
          </cell>
          <cell r="L78" t="str">
            <v>COLL</v>
          </cell>
          <cell r="M78">
            <v>494</v>
          </cell>
          <cell r="N78" t="str">
            <v>Alemany Gallen, Ruben</v>
          </cell>
          <cell r="O78" t="str">
            <v>Vacant</v>
          </cell>
          <cell r="P78" t="str">
            <v>FI</v>
          </cell>
          <cell r="Q78" t="str">
            <v>A1</v>
          </cell>
          <cell r="R78">
            <v>25</v>
          </cell>
          <cell r="S78" t="str">
            <v>16.1</v>
          </cell>
          <cell r="T78" t="str">
            <v>J1</v>
          </cell>
          <cell r="U78">
            <v>14605.32</v>
          </cell>
          <cell r="V78">
            <v>8672.58</v>
          </cell>
          <cell r="W78">
            <v>13288.38</v>
          </cell>
          <cell r="AG78">
            <v>36566.28</v>
          </cell>
          <cell r="AH78">
            <v>14605.32</v>
          </cell>
          <cell r="AI78">
            <v>8672.58</v>
          </cell>
          <cell r="AJ78">
            <v>13288.38</v>
          </cell>
        </row>
        <row r="79">
          <cell r="G79">
            <v>269</v>
          </cell>
          <cell r="H79" t="str">
            <v>Informador/a OMIC</v>
          </cell>
          <cell r="I79" t="str">
            <v>Informador/a OMIC</v>
          </cell>
          <cell r="J79" t="str">
            <v>AG</v>
          </cell>
          <cell r="M79">
            <v>218</v>
          </cell>
          <cell r="N79" t="str">
            <v>Miró Jové Carme</v>
          </cell>
          <cell r="P79" t="str">
            <v>FC</v>
          </cell>
          <cell r="Q79" t="str">
            <v>C2</v>
          </cell>
          <cell r="R79">
            <v>15</v>
          </cell>
          <cell r="S79" t="str">
            <v>4.6</v>
          </cell>
          <cell r="T79" t="str">
            <v>J1</v>
          </cell>
          <cell r="U79">
            <v>8378.58</v>
          </cell>
          <cell r="V79">
            <v>4584.16</v>
          </cell>
          <cell r="W79">
            <v>5533.22</v>
          </cell>
          <cell r="AG79">
            <v>18495.96</v>
          </cell>
          <cell r="AH79">
            <v>8378.58</v>
          </cell>
          <cell r="AI79">
            <v>4584.16</v>
          </cell>
          <cell r="AJ79">
            <v>5989.473333333333</v>
          </cell>
        </row>
        <row r="80">
          <cell r="G80">
            <v>16</v>
          </cell>
          <cell r="H80" t="str">
            <v>Inspector/a - Cap de la Policia Municipal</v>
          </cell>
          <cell r="I80" t="str">
            <v>Inspector/a</v>
          </cell>
          <cell r="J80" t="str">
            <v>AE</v>
          </cell>
          <cell r="K80" t="str">
            <v>OPO10</v>
          </cell>
          <cell r="L80" t="str">
            <v>COLL</v>
          </cell>
          <cell r="M80">
            <v>578</v>
          </cell>
          <cell r="N80" t="str">
            <v>González Moreno, Jaume</v>
          </cell>
          <cell r="O80" t="str">
            <v>Vacant</v>
          </cell>
          <cell r="P80" t="str">
            <v>FI</v>
          </cell>
          <cell r="Q80" t="str">
            <v>A2</v>
          </cell>
          <cell r="R80">
            <v>26</v>
          </cell>
          <cell r="S80" t="str">
            <v>5p</v>
          </cell>
          <cell r="T80" t="str">
            <v>J2,J11</v>
          </cell>
          <cell r="U80">
            <v>12906.52</v>
          </cell>
          <cell r="V80">
            <v>9774.800000000001</v>
          </cell>
          <cell r="W80">
            <v>23226.56</v>
          </cell>
          <cell r="AG80">
            <v>45907.880000000005</v>
          </cell>
          <cell r="AH80">
            <v>12906.52</v>
          </cell>
          <cell r="AI80">
            <v>9774.800000000001</v>
          </cell>
          <cell r="AJ80">
            <v>24039.913333333334</v>
          </cell>
        </row>
        <row r="81">
          <cell r="G81">
            <v>222</v>
          </cell>
          <cell r="H81" t="str">
            <v>Secretari/ària</v>
          </cell>
          <cell r="I81" t="str">
            <v>Administratiu/va</v>
          </cell>
          <cell r="J81" t="str">
            <v>AG</v>
          </cell>
          <cell r="M81">
            <v>312</v>
          </cell>
          <cell r="N81" t="str">
            <v>Romero Del Real M. Mar</v>
          </cell>
          <cell r="P81" t="str">
            <v>FCI</v>
          </cell>
          <cell r="Q81" t="str">
            <v>C1</v>
          </cell>
          <cell r="R81">
            <v>18</v>
          </cell>
          <cell r="S81" t="str">
            <v>6.4</v>
          </cell>
          <cell r="T81" t="str">
            <v>J1</v>
          </cell>
          <cell r="U81">
            <v>9884.84</v>
          </cell>
          <cell r="V81">
            <v>5527.06</v>
          </cell>
          <cell r="W81">
            <v>6558.3</v>
          </cell>
          <cell r="AG81">
            <v>21970.2</v>
          </cell>
          <cell r="AH81">
            <v>9884.84</v>
          </cell>
          <cell r="AI81">
            <v>5527.06</v>
          </cell>
          <cell r="AJ81">
            <v>6918.36</v>
          </cell>
        </row>
        <row r="82">
          <cell r="G82">
            <v>47</v>
          </cell>
          <cell r="H82" t="str">
            <v>Sots-Inspector/a</v>
          </cell>
          <cell r="I82" t="str">
            <v>Sots-Inspector/a</v>
          </cell>
          <cell r="J82" t="str">
            <v>AE</v>
          </cell>
          <cell r="M82">
            <v>24</v>
          </cell>
          <cell r="N82" t="str">
            <v>Valcárcel Castillo Joan C.</v>
          </cell>
          <cell r="P82" t="str">
            <v>FCI</v>
          </cell>
          <cell r="Q82" t="str">
            <v>C1</v>
          </cell>
          <cell r="R82">
            <v>24</v>
          </cell>
          <cell r="S82" t="str">
            <v>4p</v>
          </cell>
          <cell r="T82" t="str">
            <v>J2,J10</v>
          </cell>
          <cell r="U82">
            <v>9884.84</v>
          </cell>
          <cell r="V82">
            <v>8160.879999999999</v>
          </cell>
          <cell r="W82">
            <v>20312.46</v>
          </cell>
          <cell r="X82">
            <v>7724.928</v>
          </cell>
          <cell r="Z82">
            <v>3889.11</v>
          </cell>
          <cell r="AF82">
            <v>3835.818</v>
          </cell>
          <cell r="AG82">
            <v>46083.108</v>
          </cell>
          <cell r="AH82">
            <v>9884.84</v>
          </cell>
          <cell r="AI82">
            <v>8160.879999999999</v>
          </cell>
          <cell r="AJ82">
            <v>21075.13333333333</v>
          </cell>
        </row>
        <row r="83">
          <cell r="G83">
            <v>68</v>
          </cell>
          <cell r="H83" t="str">
            <v>Sergent</v>
          </cell>
          <cell r="I83" t="str">
            <v>Sergent</v>
          </cell>
          <cell r="J83" t="str">
            <v>AE</v>
          </cell>
          <cell r="M83">
            <v>74</v>
          </cell>
          <cell r="N83" t="str">
            <v>Marcén Albero Fernando</v>
          </cell>
          <cell r="P83" t="str">
            <v>FCI</v>
          </cell>
          <cell r="Q83" t="str">
            <v>C1</v>
          </cell>
          <cell r="R83">
            <v>21</v>
          </cell>
          <cell r="S83" t="str">
            <v>3p</v>
          </cell>
          <cell r="T83" t="str">
            <v>J2,J10</v>
          </cell>
          <cell r="U83">
            <v>9884.84</v>
          </cell>
          <cell r="V83">
            <v>6626.900000000001</v>
          </cell>
          <cell r="W83">
            <v>19002.76</v>
          </cell>
          <cell r="X83">
            <v>7092.280000000001</v>
          </cell>
          <cell r="Z83">
            <v>3540.83</v>
          </cell>
          <cell r="AF83">
            <v>3551.4500000000003</v>
          </cell>
          <cell r="AG83">
            <v>42606.78</v>
          </cell>
          <cell r="AH83">
            <v>9884.84</v>
          </cell>
          <cell r="AI83">
            <v>6626.900000000001</v>
          </cell>
          <cell r="AJ83">
            <v>19002.76</v>
          </cell>
        </row>
        <row r="84">
          <cell r="G84">
            <v>69</v>
          </cell>
          <cell r="H84" t="str">
            <v>Sergent</v>
          </cell>
          <cell r="I84" t="str">
            <v>Sergent</v>
          </cell>
          <cell r="J84" t="str">
            <v>AE</v>
          </cell>
          <cell r="M84">
            <v>29</v>
          </cell>
          <cell r="N84" t="str">
            <v>Pérez Silvestre Baltasar</v>
          </cell>
          <cell r="P84" t="str">
            <v>FCI</v>
          </cell>
          <cell r="Q84" t="str">
            <v>C1</v>
          </cell>
          <cell r="R84">
            <v>21</v>
          </cell>
          <cell r="S84" t="str">
            <v>3p</v>
          </cell>
          <cell r="T84" t="str">
            <v>J2,J10</v>
          </cell>
          <cell r="U84">
            <v>9884.84</v>
          </cell>
          <cell r="V84">
            <v>6626.900000000001</v>
          </cell>
          <cell r="W84">
            <v>19002.76</v>
          </cell>
          <cell r="X84">
            <v>7092.280000000001</v>
          </cell>
          <cell r="Z84">
            <v>3540.83</v>
          </cell>
          <cell r="AF84">
            <v>3551.4500000000003</v>
          </cell>
          <cell r="AG84">
            <v>42606.78</v>
          </cell>
          <cell r="AH84">
            <v>9884.84</v>
          </cell>
          <cell r="AI84">
            <v>6626.900000000001</v>
          </cell>
          <cell r="AJ84">
            <v>19002.76</v>
          </cell>
        </row>
        <row r="85">
          <cell r="G85">
            <v>70</v>
          </cell>
          <cell r="H85" t="str">
            <v>Sergent</v>
          </cell>
          <cell r="I85" t="str">
            <v>Sergent</v>
          </cell>
          <cell r="J85" t="str">
            <v>AE</v>
          </cell>
          <cell r="M85">
            <v>23</v>
          </cell>
          <cell r="N85" t="str">
            <v>Soriano Facundo Josep M.</v>
          </cell>
          <cell r="P85" t="str">
            <v>FCI</v>
          </cell>
          <cell r="Q85" t="str">
            <v>C1</v>
          </cell>
          <cell r="R85">
            <v>21</v>
          </cell>
          <cell r="S85" t="str">
            <v>3p</v>
          </cell>
          <cell r="T85" t="str">
            <v>J2,J10</v>
          </cell>
          <cell r="U85">
            <v>9884.84</v>
          </cell>
          <cell r="V85">
            <v>6626.900000000001</v>
          </cell>
          <cell r="W85">
            <v>19002.76</v>
          </cell>
          <cell r="X85">
            <v>7092.280000000001</v>
          </cell>
          <cell r="Z85">
            <v>3540.83</v>
          </cell>
          <cell r="AF85">
            <v>3551.4500000000003</v>
          </cell>
          <cell r="AG85">
            <v>42606.78</v>
          </cell>
          <cell r="AH85">
            <v>9884.84</v>
          </cell>
          <cell r="AI85">
            <v>6626.900000000001</v>
          </cell>
          <cell r="AJ85">
            <v>19002.76</v>
          </cell>
        </row>
        <row r="86">
          <cell r="G86">
            <v>71</v>
          </cell>
          <cell r="H86" t="str">
            <v>Sergent</v>
          </cell>
          <cell r="I86" t="str">
            <v>Sergent</v>
          </cell>
          <cell r="J86" t="str">
            <v>AE</v>
          </cell>
          <cell r="M86">
            <v>243</v>
          </cell>
          <cell r="N86" t="str">
            <v>Muñoz Conde, José Fco.</v>
          </cell>
          <cell r="P86" t="str">
            <v>FC</v>
          </cell>
          <cell r="Q86" t="str">
            <v>C1</v>
          </cell>
          <cell r="R86">
            <v>21</v>
          </cell>
          <cell r="S86" t="str">
            <v>3p</v>
          </cell>
          <cell r="T86" t="str">
            <v>J2,J10</v>
          </cell>
          <cell r="U86">
            <v>9884.84</v>
          </cell>
          <cell r="V86">
            <v>6626.900000000001</v>
          </cell>
          <cell r="W86">
            <v>19002.76</v>
          </cell>
          <cell r="X86">
            <v>7092.280000000001</v>
          </cell>
          <cell r="Z86">
            <v>3540.83</v>
          </cell>
          <cell r="AF86">
            <v>3551.4500000000003</v>
          </cell>
          <cell r="AG86">
            <v>42606.78</v>
          </cell>
          <cell r="AH86">
            <v>9884.84</v>
          </cell>
          <cell r="AI86">
            <v>6626.900000000001</v>
          </cell>
          <cell r="AJ86">
            <v>19002.76</v>
          </cell>
        </row>
        <row r="87">
          <cell r="G87">
            <v>89</v>
          </cell>
          <cell r="H87" t="str">
            <v>Caporal (Denúncies i Atestats)</v>
          </cell>
          <cell r="I87" t="str">
            <v>Caporal/a</v>
          </cell>
          <cell r="J87" t="str">
            <v>AE</v>
          </cell>
          <cell r="M87">
            <v>37</v>
          </cell>
          <cell r="N87" t="str">
            <v>Mendoza Rojano Antonio</v>
          </cell>
          <cell r="P87" t="str">
            <v>FCI</v>
          </cell>
          <cell r="Q87" t="str">
            <v>C2</v>
          </cell>
          <cell r="R87">
            <v>18</v>
          </cell>
          <cell r="S87" t="str">
            <v>2p.2</v>
          </cell>
          <cell r="T87" t="str">
            <v>J2,J3</v>
          </cell>
          <cell r="U87">
            <v>8378.58</v>
          </cell>
          <cell r="V87">
            <v>5527.06</v>
          </cell>
          <cell r="W87">
            <v>15055.18</v>
          </cell>
          <cell r="X87">
            <v>5152.47</v>
          </cell>
          <cell r="Z87">
            <v>3223.75</v>
          </cell>
          <cell r="AA87">
            <v>1928.72</v>
          </cell>
          <cell r="AG87">
            <v>34113.29</v>
          </cell>
          <cell r="AH87">
            <v>8378.58</v>
          </cell>
          <cell r="AI87">
            <v>5527.06</v>
          </cell>
          <cell r="AJ87">
            <v>15970.256666666666</v>
          </cell>
        </row>
        <row r="88">
          <cell r="G88">
            <v>95</v>
          </cell>
          <cell r="H88" t="str">
            <v>Caporal</v>
          </cell>
          <cell r="I88" t="str">
            <v>Caporal/a</v>
          </cell>
          <cell r="J88" t="str">
            <v>AE</v>
          </cell>
          <cell r="M88">
            <v>94</v>
          </cell>
          <cell r="N88" t="str">
            <v>Heredia Ruiz Jesús</v>
          </cell>
          <cell r="P88" t="str">
            <v>FCI</v>
          </cell>
          <cell r="Q88" t="str">
            <v>C2</v>
          </cell>
          <cell r="R88">
            <v>18</v>
          </cell>
          <cell r="S88" t="str">
            <v>2p.1</v>
          </cell>
          <cell r="T88" t="str">
            <v>J2,J4,J5</v>
          </cell>
          <cell r="U88">
            <v>8378.58</v>
          </cell>
          <cell r="V88">
            <v>5527.06</v>
          </cell>
          <cell r="W88">
            <v>13837.46</v>
          </cell>
          <cell r="X88">
            <v>5510.59</v>
          </cell>
          <cell r="Y88">
            <v>2177.6</v>
          </cell>
          <cell r="Z88">
            <v>3223.75</v>
          </cell>
          <cell r="AB88">
            <v>2286.84</v>
          </cell>
          <cell r="AG88">
            <v>35431.29</v>
          </cell>
          <cell r="AH88">
            <v>8378.58</v>
          </cell>
          <cell r="AI88">
            <v>5527.06</v>
          </cell>
          <cell r="AJ88">
            <v>15158.443333333333</v>
          </cell>
        </row>
        <row r="89">
          <cell r="G89">
            <v>96</v>
          </cell>
          <cell r="H89" t="str">
            <v>Caporal</v>
          </cell>
          <cell r="I89" t="str">
            <v>Caporal/a</v>
          </cell>
          <cell r="J89" t="str">
            <v>AE</v>
          </cell>
          <cell r="M89">
            <v>119</v>
          </cell>
          <cell r="N89" t="str">
            <v>Almendrote Cano Francisco Javier</v>
          </cell>
          <cell r="P89" t="str">
            <v>FCI</v>
          </cell>
          <cell r="Q89" t="str">
            <v>C2</v>
          </cell>
          <cell r="R89">
            <v>18</v>
          </cell>
          <cell r="S89" t="str">
            <v>2p.1</v>
          </cell>
          <cell r="T89" t="str">
            <v>J2,J4,J5</v>
          </cell>
          <cell r="U89">
            <v>8378.58</v>
          </cell>
          <cell r="V89">
            <v>5527.06</v>
          </cell>
          <cell r="W89">
            <v>13837.46</v>
          </cell>
          <cell r="X89">
            <v>5510.59</v>
          </cell>
          <cell r="Y89">
            <v>2177.6</v>
          </cell>
          <cell r="Z89">
            <v>3223.75</v>
          </cell>
          <cell r="AB89">
            <v>2286.84</v>
          </cell>
          <cell r="AG89">
            <v>35431.29</v>
          </cell>
          <cell r="AH89">
            <v>8378.58</v>
          </cell>
          <cell r="AI89">
            <v>5527.06</v>
          </cell>
          <cell r="AJ89">
            <v>15158.443333333333</v>
          </cell>
        </row>
        <row r="90">
          <cell r="G90">
            <v>97</v>
          </cell>
          <cell r="H90" t="str">
            <v>Caporal</v>
          </cell>
          <cell r="I90" t="str">
            <v>Caporal/a</v>
          </cell>
          <cell r="J90" t="str">
            <v>AE</v>
          </cell>
          <cell r="M90">
            <v>373</v>
          </cell>
          <cell r="N90" t="str">
            <v>Del Valle Lopez Cristina</v>
          </cell>
          <cell r="P90" t="str">
            <v>FC</v>
          </cell>
          <cell r="Q90" t="str">
            <v>C2</v>
          </cell>
          <cell r="R90">
            <v>18</v>
          </cell>
          <cell r="S90" t="str">
            <v>2p.1</v>
          </cell>
          <cell r="T90" t="str">
            <v>J2,J4,J5</v>
          </cell>
          <cell r="U90">
            <v>8378.58</v>
          </cell>
          <cell r="V90">
            <v>5527.06</v>
          </cell>
          <cell r="W90">
            <v>13837.46</v>
          </cell>
          <cell r="X90">
            <v>5510.59</v>
          </cell>
          <cell r="Y90">
            <v>2177.6</v>
          </cell>
          <cell r="Z90">
            <v>3223.75</v>
          </cell>
          <cell r="AB90">
            <v>2286.84</v>
          </cell>
          <cell r="AG90">
            <v>35431.29</v>
          </cell>
          <cell r="AH90">
            <v>8378.58</v>
          </cell>
          <cell r="AI90">
            <v>5527.06</v>
          </cell>
          <cell r="AJ90">
            <v>15158.443333333333</v>
          </cell>
        </row>
        <row r="91">
          <cell r="G91">
            <v>98</v>
          </cell>
          <cell r="H91" t="str">
            <v>Caporal</v>
          </cell>
          <cell r="I91" t="str">
            <v>Caporal/a</v>
          </cell>
          <cell r="J91" t="str">
            <v>AE</v>
          </cell>
          <cell r="M91">
            <v>121</v>
          </cell>
          <cell r="N91" t="str">
            <v>Fernandez Espada Jose Luis</v>
          </cell>
          <cell r="P91" t="str">
            <v>FCI</v>
          </cell>
          <cell r="Q91" t="str">
            <v>C2</v>
          </cell>
          <cell r="R91">
            <v>18</v>
          </cell>
          <cell r="S91" t="str">
            <v>2p.1</v>
          </cell>
          <cell r="T91" t="str">
            <v>J2,J4,J5</v>
          </cell>
          <cell r="U91">
            <v>8378.58</v>
          </cell>
          <cell r="V91">
            <v>5527.06</v>
          </cell>
          <cell r="W91">
            <v>13837.46</v>
          </cell>
          <cell r="X91">
            <v>5510.59</v>
          </cell>
          <cell r="Y91">
            <v>2177.6</v>
          </cell>
          <cell r="Z91">
            <v>3223.75</v>
          </cell>
          <cell r="AB91">
            <v>2286.84</v>
          </cell>
          <cell r="AG91">
            <v>35431.29</v>
          </cell>
          <cell r="AH91">
            <v>8378.58</v>
          </cell>
          <cell r="AI91">
            <v>5527.06</v>
          </cell>
          <cell r="AJ91">
            <v>15158.443333333333</v>
          </cell>
        </row>
        <row r="92">
          <cell r="G92">
            <v>99</v>
          </cell>
          <cell r="H92" t="str">
            <v>Caporal</v>
          </cell>
          <cell r="I92" t="str">
            <v>Caporal/a</v>
          </cell>
          <cell r="J92" t="str">
            <v>AE</v>
          </cell>
          <cell r="K92" t="str">
            <v>OPO10</v>
          </cell>
          <cell r="L92" t="str">
            <v>COPI</v>
          </cell>
          <cell r="N92" t="str">
            <v>Vacant</v>
          </cell>
          <cell r="O92" t="str">
            <v>Vacant</v>
          </cell>
          <cell r="P92" t="str">
            <v>FC</v>
          </cell>
          <cell r="Q92" t="str">
            <v>C2</v>
          </cell>
          <cell r="R92">
            <v>18</v>
          </cell>
          <cell r="S92" t="str">
            <v>2p.1</v>
          </cell>
          <cell r="T92" t="str">
            <v>J2,J4,J5</v>
          </cell>
          <cell r="U92">
            <v>8378.58</v>
          </cell>
          <cell r="V92">
            <v>5527.06</v>
          </cell>
          <cell r="W92">
            <v>13837.46</v>
          </cell>
          <cell r="X92">
            <v>5510.59</v>
          </cell>
          <cell r="Y92">
            <v>2177.6</v>
          </cell>
          <cell r="Z92">
            <v>3223.75</v>
          </cell>
          <cell r="AB92">
            <v>2286.84</v>
          </cell>
          <cell r="AG92">
            <v>35431.29</v>
          </cell>
          <cell r="AH92">
            <v>8378.58</v>
          </cell>
          <cell r="AI92">
            <v>5527.06</v>
          </cell>
          <cell r="AJ92">
            <v>15158.443333333333</v>
          </cell>
        </row>
        <row r="93">
          <cell r="G93">
            <v>100</v>
          </cell>
          <cell r="H93" t="str">
            <v>Caporal</v>
          </cell>
          <cell r="I93" t="str">
            <v>Caporal/a</v>
          </cell>
          <cell r="J93" t="str">
            <v>AE</v>
          </cell>
          <cell r="M93">
            <v>93</v>
          </cell>
          <cell r="N93" t="str">
            <v>Guadix Pulido Isaac</v>
          </cell>
          <cell r="P93" t="str">
            <v>FCI</v>
          </cell>
          <cell r="Q93" t="str">
            <v>C2</v>
          </cell>
          <cell r="R93">
            <v>18</v>
          </cell>
          <cell r="S93" t="str">
            <v>2p.1</v>
          </cell>
          <cell r="T93" t="str">
            <v>J2,J4,J5</v>
          </cell>
          <cell r="U93">
            <v>8378.58</v>
          </cell>
          <cell r="V93">
            <v>5527.06</v>
          </cell>
          <cell r="W93">
            <v>13837.46</v>
          </cell>
          <cell r="X93">
            <v>5510.59</v>
          </cell>
          <cell r="Y93">
            <v>2177.6</v>
          </cell>
          <cell r="Z93">
            <v>3223.75</v>
          </cell>
          <cell r="AB93">
            <v>2286.84</v>
          </cell>
          <cell r="AG93">
            <v>35431.29</v>
          </cell>
          <cell r="AH93">
            <v>8378.58</v>
          </cell>
          <cell r="AI93">
            <v>5527.06</v>
          </cell>
          <cell r="AJ93">
            <v>15158.443333333333</v>
          </cell>
        </row>
        <row r="94">
          <cell r="G94">
            <v>101</v>
          </cell>
          <cell r="H94" t="str">
            <v>Caporal</v>
          </cell>
          <cell r="I94" t="str">
            <v>Caporal/a</v>
          </cell>
          <cell r="J94" t="str">
            <v>AE</v>
          </cell>
          <cell r="M94">
            <v>34</v>
          </cell>
          <cell r="N94" t="str">
            <v>Rodríguez Hinojosa Pedro</v>
          </cell>
          <cell r="P94" t="str">
            <v>FCI</v>
          </cell>
          <cell r="Q94" t="str">
            <v>C2</v>
          </cell>
          <cell r="R94">
            <v>18</v>
          </cell>
          <cell r="S94" t="str">
            <v>2p.1</v>
          </cell>
          <cell r="T94" t="str">
            <v>J2,J4,J5</v>
          </cell>
          <cell r="U94">
            <v>8378.58</v>
          </cell>
          <cell r="V94">
            <v>5527.06</v>
          </cell>
          <cell r="W94">
            <v>13837.46</v>
          </cell>
          <cell r="X94">
            <v>5510.59</v>
          </cell>
          <cell r="Y94">
            <v>2177.6</v>
          </cell>
          <cell r="Z94">
            <v>3223.75</v>
          </cell>
          <cell r="AB94">
            <v>2286.84</v>
          </cell>
          <cell r="AG94">
            <v>35431.29</v>
          </cell>
          <cell r="AH94">
            <v>8378.58</v>
          </cell>
          <cell r="AI94">
            <v>5527.06</v>
          </cell>
          <cell r="AJ94">
            <v>15158.443333333333</v>
          </cell>
        </row>
        <row r="95">
          <cell r="G95">
            <v>102</v>
          </cell>
          <cell r="H95" t="str">
            <v>Caporal</v>
          </cell>
          <cell r="I95" t="str">
            <v>Caporal/a</v>
          </cell>
          <cell r="J95" t="str">
            <v>AE</v>
          </cell>
          <cell r="M95">
            <v>308</v>
          </cell>
          <cell r="N95" t="str">
            <v>Pérez Romero Baltasar</v>
          </cell>
          <cell r="P95" t="str">
            <v>FC</v>
          </cell>
          <cell r="Q95" t="str">
            <v>C2</v>
          </cell>
          <cell r="R95">
            <v>18</v>
          </cell>
          <cell r="S95" t="str">
            <v>2p.1</v>
          </cell>
          <cell r="T95" t="str">
            <v>J2,J4,J5</v>
          </cell>
          <cell r="U95">
            <v>8378.58</v>
          </cell>
          <cell r="V95">
            <v>5527.06</v>
          </cell>
          <cell r="W95">
            <v>13837.46</v>
          </cell>
          <cell r="X95">
            <v>5510.59</v>
          </cell>
          <cell r="Y95">
            <v>2177.6</v>
          </cell>
          <cell r="Z95">
            <v>3223.75</v>
          </cell>
          <cell r="AB95">
            <v>2286.84</v>
          </cell>
          <cell r="AG95">
            <v>35431.29</v>
          </cell>
          <cell r="AH95">
            <v>8378.58</v>
          </cell>
          <cell r="AI95">
            <v>5527.06</v>
          </cell>
          <cell r="AJ95">
            <v>15158.443333333333</v>
          </cell>
        </row>
        <row r="96">
          <cell r="G96">
            <v>103</v>
          </cell>
          <cell r="H96" t="str">
            <v>Caporal</v>
          </cell>
          <cell r="I96" t="str">
            <v>Caporal/a</v>
          </cell>
          <cell r="J96" t="str">
            <v>AE</v>
          </cell>
          <cell r="M96">
            <v>401</v>
          </cell>
          <cell r="N96" t="str">
            <v>Carrera Redón Jessica</v>
          </cell>
          <cell r="P96" t="str">
            <v>FC</v>
          </cell>
          <cell r="Q96" t="str">
            <v>C2</v>
          </cell>
          <cell r="R96">
            <v>18</v>
          </cell>
          <cell r="S96" t="str">
            <v>2p.1</v>
          </cell>
          <cell r="T96" t="str">
            <v>J2,J4,J5</v>
          </cell>
          <cell r="U96">
            <v>8378.58</v>
          </cell>
          <cell r="V96">
            <v>5527.06</v>
          </cell>
          <cell r="W96">
            <v>13837.46</v>
          </cell>
          <cell r="X96">
            <v>5510.59</v>
          </cell>
          <cell r="Y96">
            <v>2177.6</v>
          </cell>
          <cell r="Z96">
            <v>3223.75</v>
          </cell>
          <cell r="AB96">
            <v>2286.84</v>
          </cell>
          <cell r="AG96">
            <v>35431.29</v>
          </cell>
          <cell r="AH96">
            <v>8378.58</v>
          </cell>
          <cell r="AI96">
            <v>5527.06</v>
          </cell>
          <cell r="AJ96">
            <v>15158.443333333333</v>
          </cell>
        </row>
        <row r="97">
          <cell r="G97">
            <v>104</v>
          </cell>
          <cell r="H97" t="str">
            <v>Caporal</v>
          </cell>
          <cell r="I97" t="str">
            <v>Caporal/a</v>
          </cell>
          <cell r="J97" t="str">
            <v>AE</v>
          </cell>
          <cell r="M97">
            <v>30</v>
          </cell>
          <cell r="N97" t="str">
            <v>Castañeda Delgado Francisco</v>
          </cell>
          <cell r="P97" t="str">
            <v>FCI</v>
          </cell>
          <cell r="Q97" t="str">
            <v>C2</v>
          </cell>
          <cell r="R97">
            <v>18</v>
          </cell>
          <cell r="S97" t="str">
            <v>2p.1</v>
          </cell>
          <cell r="T97" t="str">
            <v>J2,J4,J5</v>
          </cell>
          <cell r="U97">
            <v>8378.58</v>
          </cell>
          <cell r="V97">
            <v>5527.06</v>
          </cell>
          <cell r="W97">
            <v>13837.46</v>
          </cell>
          <cell r="X97">
            <v>5510.59</v>
          </cell>
          <cell r="Y97">
            <v>2177.6</v>
          </cell>
          <cell r="Z97">
            <v>3223.75</v>
          </cell>
          <cell r="AB97">
            <v>2286.84</v>
          </cell>
          <cell r="AG97">
            <v>35431.29</v>
          </cell>
          <cell r="AH97">
            <v>8378.58</v>
          </cell>
          <cell r="AI97">
            <v>5527.06</v>
          </cell>
          <cell r="AJ97">
            <v>15158.443333333333</v>
          </cell>
        </row>
        <row r="98">
          <cell r="G98">
            <v>105</v>
          </cell>
          <cell r="H98" t="str">
            <v>Caporal</v>
          </cell>
          <cell r="I98" t="str">
            <v>Caporal/a</v>
          </cell>
          <cell r="J98" t="str">
            <v>AE</v>
          </cell>
          <cell r="K98" t="str">
            <v>OPO10</v>
          </cell>
          <cell r="L98" t="str">
            <v>COPI</v>
          </cell>
          <cell r="N98" t="str">
            <v>Vacant</v>
          </cell>
          <cell r="O98" t="str">
            <v>Vacant</v>
          </cell>
          <cell r="P98" t="str">
            <v>FC</v>
          </cell>
          <cell r="Q98" t="str">
            <v>C2</v>
          </cell>
          <cell r="R98">
            <v>18</v>
          </cell>
          <cell r="S98" t="str">
            <v>2p.1</v>
          </cell>
          <cell r="T98" t="str">
            <v>J2,J4,J5</v>
          </cell>
          <cell r="U98">
            <v>8378.58</v>
          </cell>
          <cell r="V98">
            <v>5527.06</v>
          </cell>
          <cell r="W98">
            <v>13837.46</v>
          </cell>
          <cell r="X98">
            <v>5510.59</v>
          </cell>
          <cell r="Y98">
            <v>2177.6</v>
          </cell>
          <cell r="Z98">
            <v>3223.75</v>
          </cell>
          <cell r="AB98">
            <v>2286.84</v>
          </cell>
          <cell r="AG98">
            <v>35431.29</v>
          </cell>
          <cell r="AH98">
            <v>8378.58</v>
          </cell>
          <cell r="AI98">
            <v>5527.06</v>
          </cell>
          <cell r="AJ98">
            <v>15158.443333333333</v>
          </cell>
        </row>
        <row r="99">
          <cell r="G99">
            <v>141</v>
          </cell>
          <cell r="H99" t="str">
            <v>Agent (Denúncies i Atestats)</v>
          </cell>
          <cell r="I99" t="str">
            <v>Agent</v>
          </cell>
          <cell r="J99" t="str">
            <v>AE</v>
          </cell>
          <cell r="M99">
            <v>429</v>
          </cell>
          <cell r="N99" t="str">
            <v>Toledo Fernandez M.Teresa</v>
          </cell>
          <cell r="P99" t="str">
            <v>FC</v>
          </cell>
          <cell r="Q99" t="str">
            <v>C2</v>
          </cell>
          <cell r="R99">
            <v>16</v>
          </cell>
          <cell r="S99" t="str">
            <v>1p.2</v>
          </cell>
          <cell r="T99" t="str">
            <v>J2,J4,J5</v>
          </cell>
          <cell r="U99">
            <v>8378.58</v>
          </cell>
          <cell r="V99">
            <v>4899.02</v>
          </cell>
          <cell r="W99">
            <v>12198.48</v>
          </cell>
          <cell r="X99">
            <v>5190.4400000000005</v>
          </cell>
          <cell r="Y99">
            <v>2177.6</v>
          </cell>
          <cell r="Z99">
            <v>2903.6</v>
          </cell>
          <cell r="AB99">
            <v>2286.84</v>
          </cell>
          <cell r="AG99">
            <v>32844.12</v>
          </cell>
          <cell r="AH99">
            <v>8378.58</v>
          </cell>
          <cell r="AI99">
            <v>4899.02</v>
          </cell>
          <cell r="AJ99">
            <v>12881.11</v>
          </cell>
        </row>
        <row r="100">
          <cell r="G100">
            <v>142</v>
          </cell>
          <cell r="H100" t="str">
            <v>Agent (Denúncies i Atestats)</v>
          </cell>
          <cell r="I100" t="str">
            <v>Agent</v>
          </cell>
          <cell r="J100" t="str">
            <v>AE</v>
          </cell>
          <cell r="M100">
            <v>369</v>
          </cell>
          <cell r="N100" t="str">
            <v>Muros Martinez Carlos</v>
          </cell>
          <cell r="P100" t="str">
            <v>FC</v>
          </cell>
          <cell r="Q100" t="str">
            <v>C2</v>
          </cell>
          <cell r="R100">
            <v>16</v>
          </cell>
          <cell r="S100" t="str">
            <v>1p.2</v>
          </cell>
          <cell r="T100" t="str">
            <v>J2,J4,J5</v>
          </cell>
          <cell r="U100">
            <v>8378.58</v>
          </cell>
          <cell r="V100">
            <v>4899.02</v>
          </cell>
          <cell r="W100">
            <v>12198.48</v>
          </cell>
          <cell r="X100">
            <v>5190.4400000000005</v>
          </cell>
          <cell r="Y100">
            <v>2177.6</v>
          </cell>
          <cell r="Z100">
            <v>2903.6</v>
          </cell>
          <cell r="AB100">
            <v>2286.84</v>
          </cell>
          <cell r="AG100">
            <v>32844.12</v>
          </cell>
          <cell r="AH100">
            <v>8378.58</v>
          </cell>
          <cell r="AI100">
            <v>4899.02</v>
          </cell>
          <cell r="AJ100">
            <v>12881.11</v>
          </cell>
        </row>
        <row r="101">
          <cell r="G101">
            <v>144</v>
          </cell>
          <cell r="H101" t="str">
            <v>Agent</v>
          </cell>
          <cell r="I101" t="str">
            <v>Agent</v>
          </cell>
          <cell r="J101" t="str">
            <v>AE</v>
          </cell>
          <cell r="M101">
            <v>564</v>
          </cell>
          <cell r="N101" t="str">
            <v>Ibáñez Ramírez, MªJesús</v>
          </cell>
          <cell r="P101" t="str">
            <v>FC</v>
          </cell>
          <cell r="Q101" t="str">
            <v>C2</v>
          </cell>
          <cell r="R101">
            <v>16</v>
          </cell>
          <cell r="S101" t="str">
            <v>1p.4</v>
          </cell>
          <cell r="T101" t="str">
            <v>J2,J4,J5</v>
          </cell>
          <cell r="U101">
            <v>8378.58</v>
          </cell>
          <cell r="V101">
            <v>4899.02</v>
          </cell>
          <cell r="W101">
            <v>11286.94</v>
          </cell>
          <cell r="X101">
            <v>5190.4400000000005</v>
          </cell>
          <cell r="Y101">
            <v>2177.6</v>
          </cell>
          <cell r="Z101">
            <v>2903.6</v>
          </cell>
          <cell r="AB101">
            <v>2286.84</v>
          </cell>
          <cell r="AG101">
            <v>31932.58</v>
          </cell>
          <cell r="AH101">
            <v>8378.58</v>
          </cell>
          <cell r="AI101">
            <v>4899.02</v>
          </cell>
          <cell r="AJ101">
            <v>12273.416666666668</v>
          </cell>
        </row>
        <row r="102">
          <cell r="G102">
            <v>145</v>
          </cell>
          <cell r="H102" t="str">
            <v>Agent</v>
          </cell>
          <cell r="I102" t="str">
            <v>Agent</v>
          </cell>
          <cell r="J102" t="str">
            <v>AE</v>
          </cell>
          <cell r="M102">
            <v>480</v>
          </cell>
          <cell r="N102" t="str">
            <v>Conde Garcia Isabel</v>
          </cell>
          <cell r="P102" t="str">
            <v>FC</v>
          </cell>
          <cell r="Q102" t="str">
            <v>C2</v>
          </cell>
          <cell r="R102">
            <v>16</v>
          </cell>
          <cell r="S102" t="str">
            <v>1p.4</v>
          </cell>
          <cell r="T102" t="str">
            <v>J2,J4,J5</v>
          </cell>
          <cell r="U102">
            <v>8378.58</v>
          </cell>
          <cell r="V102">
            <v>4899.02</v>
          </cell>
          <cell r="W102">
            <v>11286.94</v>
          </cell>
          <cell r="X102">
            <v>5190.4400000000005</v>
          </cell>
          <cell r="Y102">
            <v>2177.6</v>
          </cell>
          <cell r="Z102">
            <v>2903.6</v>
          </cell>
          <cell r="AB102">
            <v>2286.84</v>
          </cell>
          <cell r="AG102">
            <v>31932.58</v>
          </cell>
          <cell r="AH102">
            <v>8378.58</v>
          </cell>
          <cell r="AI102">
            <v>4899.02</v>
          </cell>
          <cell r="AJ102">
            <v>12273.416666666668</v>
          </cell>
        </row>
        <row r="103">
          <cell r="G103">
            <v>147</v>
          </cell>
          <cell r="H103" t="str">
            <v>Agent</v>
          </cell>
          <cell r="I103" t="str">
            <v>Agent</v>
          </cell>
          <cell r="J103" t="str">
            <v>AE</v>
          </cell>
          <cell r="M103">
            <v>159</v>
          </cell>
          <cell r="N103" t="str">
            <v>Escuin Navarro Antonio</v>
          </cell>
          <cell r="P103" t="str">
            <v>FCI</v>
          </cell>
          <cell r="Q103" t="str">
            <v>C2</v>
          </cell>
          <cell r="R103">
            <v>16</v>
          </cell>
          <cell r="S103" t="str">
            <v>1p.4</v>
          </cell>
          <cell r="T103" t="str">
            <v>J2,J4,J5</v>
          </cell>
          <cell r="U103">
            <v>8378.58</v>
          </cell>
          <cell r="V103">
            <v>4899.02</v>
          </cell>
          <cell r="W103">
            <v>11286.94</v>
          </cell>
          <cell r="X103">
            <v>5190.4400000000005</v>
          </cell>
          <cell r="Y103">
            <v>2177.6</v>
          </cell>
          <cell r="Z103">
            <v>2903.6</v>
          </cell>
          <cell r="AB103">
            <v>2286.84</v>
          </cell>
          <cell r="AG103">
            <v>31932.58</v>
          </cell>
          <cell r="AH103">
            <v>8378.58</v>
          </cell>
          <cell r="AI103">
            <v>4899.02</v>
          </cell>
          <cell r="AJ103">
            <v>12273.416666666668</v>
          </cell>
        </row>
        <row r="104">
          <cell r="G104">
            <v>148</v>
          </cell>
          <cell r="H104" t="str">
            <v>Agent</v>
          </cell>
          <cell r="I104" t="str">
            <v>Agent</v>
          </cell>
          <cell r="J104" t="str">
            <v>AE</v>
          </cell>
          <cell r="M104">
            <v>432</v>
          </cell>
          <cell r="N104" t="str">
            <v>Fernandez Gomez Victor M.</v>
          </cell>
          <cell r="P104" t="str">
            <v>FC</v>
          </cell>
          <cell r="Q104" t="str">
            <v>C2</v>
          </cell>
          <cell r="R104">
            <v>16</v>
          </cell>
          <cell r="S104" t="str">
            <v>1p.4</v>
          </cell>
          <cell r="T104" t="str">
            <v>J2,J4,J5</v>
          </cell>
          <cell r="U104">
            <v>8378.58</v>
          </cell>
          <cell r="V104">
            <v>4899.02</v>
          </cell>
          <cell r="W104">
            <v>11286.94</v>
          </cell>
          <cell r="X104">
            <v>5190.4400000000005</v>
          </cell>
          <cell r="Y104">
            <v>2177.6</v>
          </cell>
          <cell r="Z104">
            <v>2903.6</v>
          </cell>
          <cell r="AB104">
            <v>2286.84</v>
          </cell>
          <cell r="AG104">
            <v>31932.58</v>
          </cell>
          <cell r="AH104">
            <v>8378.58</v>
          </cell>
          <cell r="AI104">
            <v>4899.02</v>
          </cell>
          <cell r="AJ104">
            <v>12273.416666666668</v>
          </cell>
        </row>
        <row r="105">
          <cell r="G105">
            <v>149</v>
          </cell>
          <cell r="H105" t="str">
            <v>Agent</v>
          </cell>
          <cell r="I105" t="str">
            <v>Agent</v>
          </cell>
          <cell r="J105" t="str">
            <v>AE</v>
          </cell>
          <cell r="M105">
            <v>405</v>
          </cell>
          <cell r="N105" t="str">
            <v>Fernandez Lirola Jorge</v>
          </cell>
          <cell r="P105" t="str">
            <v>FC</v>
          </cell>
          <cell r="Q105" t="str">
            <v>C2</v>
          </cell>
          <cell r="R105">
            <v>16</v>
          </cell>
          <cell r="S105" t="str">
            <v>1p.4</v>
          </cell>
          <cell r="T105" t="str">
            <v>J2,J4,J5</v>
          </cell>
          <cell r="U105">
            <v>8378.58</v>
          </cell>
          <cell r="V105">
            <v>4899.02</v>
          </cell>
          <cell r="W105">
            <v>11286.94</v>
          </cell>
          <cell r="X105">
            <v>5190.4400000000005</v>
          </cell>
          <cell r="Y105">
            <v>2177.6</v>
          </cell>
          <cell r="Z105">
            <v>2903.6</v>
          </cell>
          <cell r="AB105">
            <v>2286.84</v>
          </cell>
          <cell r="AG105">
            <v>31932.58</v>
          </cell>
          <cell r="AH105">
            <v>8378.58</v>
          </cell>
          <cell r="AI105">
            <v>4899.02</v>
          </cell>
          <cell r="AJ105">
            <v>12273.416666666668</v>
          </cell>
        </row>
        <row r="106">
          <cell r="G106">
            <v>150</v>
          </cell>
          <cell r="H106" t="str">
            <v>Agent</v>
          </cell>
          <cell r="I106" t="str">
            <v>Agent</v>
          </cell>
          <cell r="J106" t="str">
            <v>AE</v>
          </cell>
          <cell r="M106">
            <v>73</v>
          </cell>
          <cell r="N106" t="str">
            <v>Fernando Chic, Jordi</v>
          </cell>
          <cell r="P106" t="str">
            <v>FCI</v>
          </cell>
          <cell r="Q106" t="str">
            <v>C2</v>
          </cell>
          <cell r="R106">
            <v>16</v>
          </cell>
          <cell r="S106" t="str">
            <v>1p.4</v>
          </cell>
          <cell r="T106" t="str">
            <v>J2,J4,J5</v>
          </cell>
          <cell r="U106">
            <v>8378.58</v>
          </cell>
          <cell r="V106">
            <v>4899.02</v>
          </cell>
          <cell r="W106">
            <v>11286.94</v>
          </cell>
          <cell r="X106">
            <v>5190.4400000000005</v>
          </cell>
          <cell r="Y106">
            <v>2177.6</v>
          </cell>
          <cell r="Z106">
            <v>2903.6</v>
          </cell>
          <cell r="AB106">
            <v>2286.84</v>
          </cell>
          <cell r="AG106">
            <v>31932.58</v>
          </cell>
          <cell r="AH106">
            <v>8378.58</v>
          </cell>
          <cell r="AI106">
            <v>4899.02</v>
          </cell>
          <cell r="AJ106">
            <v>12273.416666666668</v>
          </cell>
        </row>
        <row r="107">
          <cell r="G107">
            <v>151</v>
          </cell>
          <cell r="H107" t="str">
            <v>Agent</v>
          </cell>
          <cell r="I107" t="str">
            <v>Agent</v>
          </cell>
          <cell r="J107" t="str">
            <v>AE</v>
          </cell>
          <cell r="M107">
            <v>351</v>
          </cell>
          <cell r="N107" t="str">
            <v>Florido Ramos Juan</v>
          </cell>
          <cell r="P107" t="str">
            <v>FC</v>
          </cell>
          <cell r="Q107" t="str">
            <v>C2</v>
          </cell>
          <cell r="R107">
            <v>16</v>
          </cell>
          <cell r="S107" t="str">
            <v>1p.4</v>
          </cell>
          <cell r="T107" t="str">
            <v>J2,J4,J5</v>
          </cell>
          <cell r="U107">
            <v>8378.58</v>
          </cell>
          <cell r="V107">
            <v>4899.02</v>
          </cell>
          <cell r="W107">
            <v>11286.94</v>
          </cell>
          <cell r="X107">
            <v>5190.4400000000005</v>
          </cell>
          <cell r="Y107">
            <v>2177.6</v>
          </cell>
          <cell r="Z107">
            <v>2903.6</v>
          </cell>
          <cell r="AB107">
            <v>2286.84</v>
          </cell>
          <cell r="AG107">
            <v>31932.58</v>
          </cell>
          <cell r="AH107">
            <v>8378.58</v>
          </cell>
          <cell r="AI107">
            <v>4899.02</v>
          </cell>
          <cell r="AJ107">
            <v>12273.416666666668</v>
          </cell>
        </row>
        <row r="108">
          <cell r="G108">
            <v>152</v>
          </cell>
          <cell r="H108" t="str">
            <v>Agent</v>
          </cell>
          <cell r="I108" t="str">
            <v>Agent</v>
          </cell>
          <cell r="J108" t="str">
            <v>AE</v>
          </cell>
          <cell r="K108" t="str">
            <v>OPO10</v>
          </cell>
          <cell r="L108" t="str">
            <v>COLL</v>
          </cell>
          <cell r="N108" t="str">
            <v>Vacant</v>
          </cell>
          <cell r="O108" t="str">
            <v>Vacant</v>
          </cell>
          <cell r="P108" t="str">
            <v>FC</v>
          </cell>
          <cell r="Q108" t="str">
            <v>C2</v>
          </cell>
          <cell r="R108">
            <v>16</v>
          </cell>
          <cell r="S108" t="str">
            <v>1p.4</v>
          </cell>
          <cell r="T108" t="str">
            <v>J2,J4,J5</v>
          </cell>
          <cell r="U108">
            <v>8378.58</v>
          </cell>
          <cell r="V108">
            <v>4899.02</v>
          </cell>
          <cell r="W108">
            <v>11286.94</v>
          </cell>
          <cell r="X108">
            <v>5190.4400000000005</v>
          </cell>
          <cell r="Y108">
            <v>2177.6</v>
          </cell>
          <cell r="Z108">
            <v>2903.6</v>
          </cell>
          <cell r="AB108">
            <v>2286.84</v>
          </cell>
          <cell r="AG108">
            <v>31932.58</v>
          </cell>
          <cell r="AH108">
            <v>8378.58</v>
          </cell>
          <cell r="AI108">
            <v>4899.02</v>
          </cell>
          <cell r="AJ108">
            <v>12273.416666666668</v>
          </cell>
        </row>
        <row r="109">
          <cell r="G109">
            <v>154</v>
          </cell>
          <cell r="H109" t="str">
            <v>Agent</v>
          </cell>
          <cell r="I109" t="str">
            <v>Agent</v>
          </cell>
          <cell r="J109" t="str">
            <v>AE</v>
          </cell>
          <cell r="M109">
            <v>403</v>
          </cell>
          <cell r="N109" t="str">
            <v>Gascon Rodriguez David</v>
          </cell>
          <cell r="P109" t="str">
            <v>FC</v>
          </cell>
          <cell r="Q109" t="str">
            <v>C2</v>
          </cell>
          <cell r="R109">
            <v>16</v>
          </cell>
          <cell r="S109" t="str">
            <v>1p.4</v>
          </cell>
          <cell r="T109" t="str">
            <v>J2,J4,J5</v>
          </cell>
          <cell r="U109">
            <v>8378.58</v>
          </cell>
          <cell r="V109">
            <v>4899.02</v>
          </cell>
          <cell r="W109">
            <v>11286.94</v>
          </cell>
          <cell r="X109">
            <v>5190.4400000000005</v>
          </cell>
          <cell r="Y109">
            <v>2177.6</v>
          </cell>
          <cell r="Z109">
            <v>2903.6</v>
          </cell>
          <cell r="AB109">
            <v>2286.84</v>
          </cell>
          <cell r="AG109">
            <v>31932.58</v>
          </cell>
          <cell r="AH109">
            <v>8378.58</v>
          </cell>
          <cell r="AI109">
            <v>4899.02</v>
          </cell>
          <cell r="AJ109">
            <v>12273.416666666668</v>
          </cell>
        </row>
        <row r="110">
          <cell r="G110">
            <v>155</v>
          </cell>
          <cell r="H110" t="str">
            <v>Agent</v>
          </cell>
          <cell r="I110" t="str">
            <v>Agent</v>
          </cell>
          <cell r="J110" t="str">
            <v>AE</v>
          </cell>
          <cell r="M110">
            <v>38</v>
          </cell>
          <cell r="N110" t="str">
            <v>Gil Pino Manuel</v>
          </cell>
          <cell r="P110" t="str">
            <v>FCI</v>
          </cell>
          <cell r="Q110" t="str">
            <v>C2</v>
          </cell>
          <cell r="R110">
            <v>16</v>
          </cell>
          <cell r="S110" t="str">
            <v>1p.4</v>
          </cell>
          <cell r="T110" t="str">
            <v>J2,J4,J5</v>
          </cell>
          <cell r="U110">
            <v>8378.58</v>
          </cell>
          <cell r="V110">
            <v>4899.02</v>
          </cell>
          <cell r="W110">
            <v>11286.94</v>
          </cell>
          <cell r="X110">
            <v>5190.4400000000005</v>
          </cell>
          <cell r="Y110">
            <v>2177.6</v>
          </cell>
          <cell r="Z110">
            <v>2903.6</v>
          </cell>
          <cell r="AB110">
            <v>2286.84</v>
          </cell>
          <cell r="AG110">
            <v>31932.58</v>
          </cell>
          <cell r="AH110">
            <v>8378.58</v>
          </cell>
          <cell r="AI110">
            <v>4899.02</v>
          </cell>
          <cell r="AJ110">
            <v>12273.416666666668</v>
          </cell>
        </row>
        <row r="111">
          <cell r="G111">
            <v>156</v>
          </cell>
          <cell r="H111" t="str">
            <v>Agent</v>
          </cell>
          <cell r="I111" t="str">
            <v>Agent</v>
          </cell>
          <cell r="J111" t="str">
            <v>AE</v>
          </cell>
          <cell r="M111">
            <v>117</v>
          </cell>
          <cell r="N111" t="str">
            <v>González Ordoñez Rafael</v>
          </cell>
          <cell r="P111" t="str">
            <v>FCI</v>
          </cell>
          <cell r="Q111" t="str">
            <v>C2</v>
          </cell>
          <cell r="R111">
            <v>16</v>
          </cell>
          <cell r="S111" t="str">
            <v>1p.4</v>
          </cell>
          <cell r="T111" t="str">
            <v>J2,J4,J5</v>
          </cell>
          <cell r="U111">
            <v>8378.58</v>
          </cell>
          <cell r="V111">
            <v>4899.02</v>
          </cell>
          <cell r="W111">
            <v>11286.94</v>
          </cell>
          <cell r="X111">
            <v>5190.4400000000005</v>
          </cell>
          <cell r="Y111">
            <v>2177.6</v>
          </cell>
          <cell r="Z111">
            <v>2903.6</v>
          </cell>
          <cell r="AB111">
            <v>2286.84</v>
          </cell>
          <cell r="AG111">
            <v>31932.58</v>
          </cell>
          <cell r="AH111">
            <v>8378.58</v>
          </cell>
          <cell r="AI111">
            <v>4899.02</v>
          </cell>
          <cell r="AJ111">
            <v>12273.416666666668</v>
          </cell>
        </row>
        <row r="112">
          <cell r="G112">
            <v>157</v>
          </cell>
          <cell r="H112" t="str">
            <v>Agent</v>
          </cell>
          <cell r="I112" t="str">
            <v>Agent</v>
          </cell>
          <cell r="J112" t="str">
            <v>AE</v>
          </cell>
          <cell r="M112">
            <v>70</v>
          </cell>
          <cell r="N112" t="str">
            <v>Granados Gonzalez Francisco</v>
          </cell>
          <cell r="P112" t="str">
            <v>FCI</v>
          </cell>
          <cell r="Q112" t="str">
            <v>C2</v>
          </cell>
          <cell r="R112">
            <v>16</v>
          </cell>
          <cell r="S112" t="str">
            <v>1p.4</v>
          </cell>
          <cell r="T112" t="str">
            <v>J2,J4,J5</v>
          </cell>
          <cell r="U112">
            <v>8378.58</v>
          </cell>
          <cell r="V112">
            <v>4899.02</v>
          </cell>
          <cell r="W112">
            <v>11286.94</v>
          </cell>
          <cell r="X112">
            <v>5190.4400000000005</v>
          </cell>
          <cell r="Y112">
            <v>2177.6</v>
          </cell>
          <cell r="Z112">
            <v>2903.6</v>
          </cell>
          <cell r="AB112">
            <v>2286.84</v>
          </cell>
          <cell r="AG112">
            <v>31932.58</v>
          </cell>
          <cell r="AH112">
            <v>8378.58</v>
          </cell>
          <cell r="AI112">
            <v>4899.02</v>
          </cell>
          <cell r="AJ112">
            <v>12273.416666666668</v>
          </cell>
        </row>
        <row r="113">
          <cell r="G113">
            <v>158</v>
          </cell>
          <cell r="H113" t="str">
            <v>Agent</v>
          </cell>
          <cell r="I113" t="str">
            <v>Agent</v>
          </cell>
          <cell r="J113" t="str">
            <v>AE</v>
          </cell>
          <cell r="M113">
            <v>35</v>
          </cell>
          <cell r="N113" t="str">
            <v>Gutiérrez Robles Antonio</v>
          </cell>
          <cell r="P113" t="str">
            <v>FCI</v>
          </cell>
          <cell r="Q113" t="str">
            <v>C2</v>
          </cell>
          <cell r="R113">
            <v>16</v>
          </cell>
          <cell r="S113" t="str">
            <v>1p.4</v>
          </cell>
          <cell r="T113" t="str">
            <v>J2,J4,J5</v>
          </cell>
          <cell r="U113">
            <v>8378.58</v>
          </cell>
          <cell r="V113">
            <v>4899.02</v>
          </cell>
          <cell r="W113">
            <v>11286.94</v>
          </cell>
          <cell r="X113">
            <v>5190.4400000000005</v>
          </cell>
          <cell r="Y113">
            <v>2177.6</v>
          </cell>
          <cell r="Z113">
            <v>2903.6</v>
          </cell>
          <cell r="AB113">
            <v>2286.84</v>
          </cell>
          <cell r="AG113">
            <v>31932.58</v>
          </cell>
          <cell r="AH113">
            <v>8378.58</v>
          </cell>
          <cell r="AI113">
            <v>4899.02</v>
          </cell>
          <cell r="AJ113">
            <v>12273.416666666668</v>
          </cell>
        </row>
        <row r="114">
          <cell r="G114">
            <v>159</v>
          </cell>
          <cell r="H114" t="str">
            <v>Agent</v>
          </cell>
          <cell r="I114" t="str">
            <v>Agent</v>
          </cell>
          <cell r="J114" t="str">
            <v>AE</v>
          </cell>
          <cell r="M114">
            <v>483</v>
          </cell>
          <cell r="N114" t="str">
            <v>Lainz González Sandra</v>
          </cell>
          <cell r="P114" t="str">
            <v>FC</v>
          </cell>
          <cell r="Q114" t="str">
            <v>C2</v>
          </cell>
          <cell r="R114">
            <v>16</v>
          </cell>
          <cell r="S114" t="str">
            <v>1p.4</v>
          </cell>
          <cell r="T114" t="str">
            <v>J2,J4,J5</v>
          </cell>
          <cell r="U114">
            <v>8378.58</v>
          </cell>
          <cell r="V114">
            <v>4899.02</v>
          </cell>
          <cell r="W114">
            <v>11286.94</v>
          </cell>
          <cell r="X114">
            <v>5190.4400000000005</v>
          </cell>
          <cell r="Y114">
            <v>2177.6</v>
          </cell>
          <cell r="Z114">
            <v>2903.6</v>
          </cell>
          <cell r="AB114">
            <v>2286.84</v>
          </cell>
          <cell r="AG114">
            <v>31932.58</v>
          </cell>
          <cell r="AH114">
            <v>8378.58</v>
          </cell>
          <cell r="AI114">
            <v>4899.02</v>
          </cell>
          <cell r="AJ114">
            <v>12273.416666666668</v>
          </cell>
        </row>
        <row r="115">
          <cell r="G115">
            <v>160</v>
          </cell>
          <cell r="H115" t="str">
            <v>Agent</v>
          </cell>
          <cell r="I115" t="str">
            <v>Agent</v>
          </cell>
          <cell r="J115" t="str">
            <v>AE</v>
          </cell>
          <cell r="M115">
            <v>36</v>
          </cell>
          <cell r="N115" t="str">
            <v>Lombraña Martín José A.</v>
          </cell>
          <cell r="P115" t="str">
            <v>FCI</v>
          </cell>
          <cell r="Q115" t="str">
            <v>C2</v>
          </cell>
          <cell r="R115">
            <v>16</v>
          </cell>
          <cell r="S115" t="str">
            <v>1p.4</v>
          </cell>
          <cell r="T115" t="str">
            <v>J2,J4,J5</v>
          </cell>
          <cell r="U115">
            <v>8378.58</v>
          </cell>
          <cell r="V115">
            <v>4899.02</v>
          </cell>
          <cell r="W115">
            <v>11286.94</v>
          </cell>
          <cell r="X115">
            <v>5190.4400000000005</v>
          </cell>
          <cell r="Y115">
            <v>2177.6</v>
          </cell>
          <cell r="Z115">
            <v>2903.6</v>
          </cell>
          <cell r="AB115">
            <v>2286.84</v>
          </cell>
          <cell r="AG115">
            <v>31932.58</v>
          </cell>
          <cell r="AH115">
            <v>8378.58</v>
          </cell>
          <cell r="AI115">
            <v>4899.02</v>
          </cell>
          <cell r="AJ115">
            <v>12273.416666666668</v>
          </cell>
        </row>
        <row r="116">
          <cell r="G116">
            <v>161</v>
          </cell>
          <cell r="H116" t="str">
            <v>Agent</v>
          </cell>
          <cell r="I116" t="str">
            <v>Agent</v>
          </cell>
          <cell r="J116" t="str">
            <v>AE</v>
          </cell>
          <cell r="M116">
            <v>116</v>
          </cell>
          <cell r="N116" t="str">
            <v>López Casado Juan</v>
          </cell>
          <cell r="P116" t="str">
            <v>FC</v>
          </cell>
          <cell r="Q116" t="str">
            <v>C2</v>
          </cell>
          <cell r="R116">
            <v>16</v>
          </cell>
          <cell r="S116" t="str">
            <v>1p.4</v>
          </cell>
          <cell r="T116" t="str">
            <v>J2,J4,J5</v>
          </cell>
          <cell r="U116">
            <v>8378.58</v>
          </cell>
          <cell r="V116">
            <v>4899.02</v>
          </cell>
          <cell r="W116">
            <v>11286.94</v>
          </cell>
          <cell r="X116">
            <v>5190.4400000000005</v>
          </cell>
          <cell r="Y116">
            <v>2177.6</v>
          </cell>
          <cell r="Z116">
            <v>2903.6</v>
          </cell>
          <cell r="AB116">
            <v>2286.84</v>
          </cell>
          <cell r="AG116">
            <v>31932.58</v>
          </cell>
          <cell r="AH116">
            <v>8378.58</v>
          </cell>
          <cell r="AI116">
            <v>4899.02</v>
          </cell>
          <cell r="AJ116">
            <v>12273.416666666668</v>
          </cell>
        </row>
        <row r="117">
          <cell r="G117">
            <v>162</v>
          </cell>
          <cell r="H117" t="str">
            <v>Agent</v>
          </cell>
          <cell r="I117" t="str">
            <v>Agent</v>
          </cell>
          <cell r="J117" t="str">
            <v>AE</v>
          </cell>
          <cell r="M117">
            <v>118</v>
          </cell>
          <cell r="N117" t="str">
            <v>Eizaguirre Gargallo, Adolfo</v>
          </cell>
          <cell r="P117" t="str">
            <v>FC</v>
          </cell>
          <cell r="Q117" t="str">
            <v>C2</v>
          </cell>
          <cell r="R117">
            <v>16</v>
          </cell>
          <cell r="S117" t="str">
            <v>1p.4</v>
          </cell>
          <cell r="T117" t="str">
            <v>J2,J4,J5</v>
          </cell>
          <cell r="U117">
            <v>8378.58</v>
          </cell>
          <cell r="V117">
            <v>4899.02</v>
          </cell>
          <cell r="W117">
            <v>11286.94</v>
          </cell>
          <cell r="X117">
            <v>5190.4400000000005</v>
          </cell>
          <cell r="Y117">
            <v>2177.6</v>
          </cell>
          <cell r="Z117">
            <v>2903.6</v>
          </cell>
          <cell r="AB117">
            <v>2286.84</v>
          </cell>
          <cell r="AG117">
            <v>31932.58</v>
          </cell>
          <cell r="AH117">
            <v>8378.58</v>
          </cell>
          <cell r="AI117">
            <v>4899.02</v>
          </cell>
          <cell r="AJ117">
            <v>12273.416666666668</v>
          </cell>
        </row>
        <row r="118">
          <cell r="G118">
            <v>163</v>
          </cell>
          <cell r="H118" t="str">
            <v>Agent</v>
          </cell>
          <cell r="I118" t="str">
            <v>Agent</v>
          </cell>
          <cell r="J118" t="str">
            <v>AE</v>
          </cell>
          <cell r="M118">
            <v>326</v>
          </cell>
          <cell r="N118" t="str">
            <v>Martín Muñoz Javier</v>
          </cell>
          <cell r="P118" t="str">
            <v>FC</v>
          </cell>
          <cell r="Q118" t="str">
            <v>C2</v>
          </cell>
          <cell r="R118">
            <v>16</v>
          </cell>
          <cell r="S118" t="str">
            <v>1p.4</v>
          </cell>
          <cell r="T118" t="str">
            <v>J2,J4,J5</v>
          </cell>
          <cell r="U118">
            <v>8378.58</v>
          </cell>
          <cell r="V118">
            <v>4899.02</v>
          </cell>
          <cell r="W118">
            <v>11286.94</v>
          </cell>
          <cell r="X118">
            <v>5190.4400000000005</v>
          </cell>
          <cell r="Y118">
            <v>2177.6</v>
          </cell>
          <cell r="Z118">
            <v>2903.6</v>
          </cell>
          <cell r="AB118">
            <v>2286.84</v>
          </cell>
          <cell r="AG118">
            <v>31932.58</v>
          </cell>
          <cell r="AH118">
            <v>8378.58</v>
          </cell>
          <cell r="AI118">
            <v>4899.02</v>
          </cell>
          <cell r="AJ118">
            <v>12273.416666666668</v>
          </cell>
        </row>
        <row r="119">
          <cell r="G119">
            <v>164</v>
          </cell>
          <cell r="H119" t="str">
            <v>Agent</v>
          </cell>
          <cell r="I119" t="str">
            <v>Agent</v>
          </cell>
          <cell r="J119" t="str">
            <v>AE</v>
          </cell>
          <cell r="M119">
            <v>173</v>
          </cell>
          <cell r="N119" t="str">
            <v>Mateos Cordero Jesús</v>
          </cell>
          <cell r="P119" t="str">
            <v>FCI</v>
          </cell>
          <cell r="Q119" t="str">
            <v>C2</v>
          </cell>
          <cell r="R119">
            <v>16</v>
          </cell>
          <cell r="S119" t="str">
            <v>1p.4</v>
          </cell>
          <cell r="T119" t="str">
            <v>J2,J4,J5</v>
          </cell>
          <cell r="U119">
            <v>8378.58</v>
          </cell>
          <cell r="V119">
            <v>4899.02</v>
          </cell>
          <cell r="W119">
            <v>11286.94</v>
          </cell>
          <cell r="X119">
            <v>5190.4400000000005</v>
          </cell>
          <cell r="Y119">
            <v>2177.6</v>
          </cell>
          <cell r="Z119">
            <v>2903.6</v>
          </cell>
          <cell r="AB119">
            <v>2286.84</v>
          </cell>
          <cell r="AG119">
            <v>31932.58</v>
          </cell>
          <cell r="AH119">
            <v>8378.58</v>
          </cell>
          <cell r="AI119">
            <v>4899.02</v>
          </cell>
          <cell r="AJ119">
            <v>12273.416666666668</v>
          </cell>
        </row>
        <row r="120">
          <cell r="G120">
            <v>165</v>
          </cell>
          <cell r="H120" t="str">
            <v>Agent</v>
          </cell>
          <cell r="I120" t="str">
            <v>Agent</v>
          </cell>
          <cell r="J120" t="str">
            <v>AE</v>
          </cell>
          <cell r="M120">
            <v>430</v>
          </cell>
          <cell r="N120" t="str">
            <v>Mesas Rodríguez David</v>
          </cell>
          <cell r="P120" t="str">
            <v>FC</v>
          </cell>
          <cell r="Q120" t="str">
            <v>C2</v>
          </cell>
          <cell r="R120">
            <v>16</v>
          </cell>
          <cell r="S120" t="str">
            <v>1p.4</v>
          </cell>
          <cell r="T120" t="str">
            <v>J2,J4,J5</v>
          </cell>
          <cell r="U120">
            <v>8378.58</v>
          </cell>
          <cell r="V120">
            <v>4899.02</v>
          </cell>
          <cell r="W120">
            <v>11286.94</v>
          </cell>
          <cell r="X120">
            <v>5190.4400000000005</v>
          </cell>
          <cell r="Y120">
            <v>2177.6</v>
          </cell>
          <cell r="Z120">
            <v>2903.6</v>
          </cell>
          <cell r="AB120">
            <v>2286.84</v>
          </cell>
          <cell r="AG120">
            <v>31932.58</v>
          </cell>
          <cell r="AH120">
            <v>8378.58</v>
          </cell>
          <cell r="AI120">
            <v>4899.02</v>
          </cell>
          <cell r="AJ120">
            <v>12273.416666666668</v>
          </cell>
        </row>
        <row r="121">
          <cell r="G121">
            <v>166</v>
          </cell>
          <cell r="H121" t="str">
            <v>Agent</v>
          </cell>
          <cell r="I121" t="str">
            <v>Agent</v>
          </cell>
          <cell r="J121" t="str">
            <v>AE</v>
          </cell>
          <cell r="M121">
            <v>481</v>
          </cell>
          <cell r="N121" t="str">
            <v>Mohamed Mohamed Naser</v>
          </cell>
          <cell r="P121" t="str">
            <v>FC</v>
          </cell>
          <cell r="Q121" t="str">
            <v>C2</v>
          </cell>
          <cell r="R121">
            <v>16</v>
          </cell>
          <cell r="S121" t="str">
            <v>1p.4</v>
          </cell>
          <cell r="T121" t="str">
            <v>J2,J4,J5</v>
          </cell>
          <cell r="U121">
            <v>8378.58</v>
          </cell>
          <cell r="V121">
            <v>4899.02</v>
          </cell>
          <cell r="W121">
            <v>11286.94</v>
          </cell>
          <cell r="X121">
            <v>5190.4400000000005</v>
          </cell>
          <cell r="Y121">
            <v>2177.6</v>
          </cell>
          <cell r="Z121">
            <v>2903.6</v>
          </cell>
          <cell r="AB121">
            <v>2286.84</v>
          </cell>
          <cell r="AG121">
            <v>31932.58</v>
          </cell>
          <cell r="AH121">
            <v>8378.58</v>
          </cell>
          <cell r="AI121">
            <v>4899.02</v>
          </cell>
          <cell r="AJ121">
            <v>12273.416666666668</v>
          </cell>
        </row>
        <row r="122">
          <cell r="G122">
            <v>167</v>
          </cell>
          <cell r="H122" t="str">
            <v>Agent</v>
          </cell>
          <cell r="I122" t="str">
            <v>Agent</v>
          </cell>
          <cell r="J122" t="str">
            <v>AE</v>
          </cell>
          <cell r="M122">
            <v>521</v>
          </cell>
          <cell r="N122" t="str">
            <v>Escribano Jaldo, Miguel Angel</v>
          </cell>
          <cell r="P122" t="str">
            <v>FC</v>
          </cell>
          <cell r="Q122" t="str">
            <v>C2</v>
          </cell>
          <cell r="R122">
            <v>16</v>
          </cell>
          <cell r="S122" t="str">
            <v>1p.4</v>
          </cell>
          <cell r="T122" t="str">
            <v>J2,J4,J5</v>
          </cell>
          <cell r="U122">
            <v>8378.58</v>
          </cell>
          <cell r="V122">
            <v>4899.02</v>
          </cell>
          <cell r="W122">
            <v>11286.94</v>
          </cell>
          <cell r="X122">
            <v>5190.4400000000005</v>
          </cell>
          <cell r="Y122">
            <v>2177.6</v>
          </cell>
          <cell r="Z122">
            <v>2903.6</v>
          </cell>
          <cell r="AB122">
            <v>2286.84</v>
          </cell>
          <cell r="AG122">
            <v>31932.58</v>
          </cell>
          <cell r="AH122">
            <v>8378.58</v>
          </cell>
          <cell r="AI122">
            <v>4899.02</v>
          </cell>
          <cell r="AJ122">
            <v>12273.416666666668</v>
          </cell>
        </row>
        <row r="123">
          <cell r="G123">
            <v>168</v>
          </cell>
          <cell r="H123" t="str">
            <v>Agent</v>
          </cell>
          <cell r="I123" t="str">
            <v>Agent</v>
          </cell>
          <cell r="J123" t="str">
            <v>AE</v>
          </cell>
          <cell r="M123">
            <v>13</v>
          </cell>
          <cell r="N123" t="str">
            <v>Narro Almazan, Urbano</v>
          </cell>
          <cell r="P123" t="str">
            <v>FCI</v>
          </cell>
          <cell r="Q123" t="str">
            <v>C2</v>
          </cell>
          <cell r="R123">
            <v>16</v>
          </cell>
          <cell r="S123" t="str">
            <v>1p.4</v>
          </cell>
          <cell r="T123" t="str">
            <v>J2,J4,J5</v>
          </cell>
          <cell r="U123">
            <v>8378.58</v>
          </cell>
          <cell r="V123">
            <v>4899.02</v>
          </cell>
          <cell r="W123">
            <v>11286.94</v>
          </cell>
          <cell r="X123">
            <v>5190.4400000000005</v>
          </cell>
          <cell r="Y123">
            <v>2177.6</v>
          </cell>
          <cell r="Z123">
            <v>2903.6</v>
          </cell>
          <cell r="AB123">
            <v>2286.84</v>
          </cell>
          <cell r="AG123">
            <v>31932.58</v>
          </cell>
          <cell r="AH123">
            <v>8378.58</v>
          </cell>
          <cell r="AI123">
            <v>4899.02</v>
          </cell>
          <cell r="AJ123">
            <v>12273.416666666668</v>
          </cell>
        </row>
        <row r="124">
          <cell r="G124">
            <v>169</v>
          </cell>
          <cell r="H124" t="str">
            <v>Agent</v>
          </cell>
          <cell r="I124" t="str">
            <v>Agent</v>
          </cell>
          <cell r="J124" t="str">
            <v>AE</v>
          </cell>
          <cell r="M124">
            <v>520</v>
          </cell>
          <cell r="N124" t="str">
            <v>Pérez Maillo, Sergio</v>
          </cell>
          <cell r="P124" t="str">
            <v>FC</v>
          </cell>
          <cell r="Q124" t="str">
            <v>C2</v>
          </cell>
          <cell r="R124">
            <v>16</v>
          </cell>
          <cell r="S124" t="str">
            <v>1p.4</v>
          </cell>
          <cell r="T124" t="str">
            <v>J2,J4,J5</v>
          </cell>
          <cell r="U124">
            <v>8378.58</v>
          </cell>
          <cell r="V124">
            <v>4899.02</v>
          </cell>
          <cell r="W124">
            <v>11286.94</v>
          </cell>
          <cell r="X124">
            <v>5190.4400000000005</v>
          </cell>
          <cell r="Y124">
            <v>2177.6</v>
          </cell>
          <cell r="Z124">
            <v>2903.6</v>
          </cell>
          <cell r="AB124">
            <v>2286.84</v>
          </cell>
          <cell r="AG124">
            <v>31932.58</v>
          </cell>
          <cell r="AH124">
            <v>8378.58</v>
          </cell>
          <cell r="AI124">
            <v>4899.02</v>
          </cell>
          <cell r="AJ124">
            <v>12273.416666666668</v>
          </cell>
        </row>
        <row r="125">
          <cell r="G125">
            <v>170</v>
          </cell>
          <cell r="H125" t="str">
            <v>Agent</v>
          </cell>
          <cell r="I125" t="str">
            <v>Agent</v>
          </cell>
          <cell r="J125" t="str">
            <v>AE</v>
          </cell>
          <cell r="M125">
            <v>46</v>
          </cell>
          <cell r="N125" t="str">
            <v>Pérez Martín, M. Luisa</v>
          </cell>
          <cell r="P125" t="str">
            <v>FCI</v>
          </cell>
          <cell r="Q125" t="str">
            <v>C2</v>
          </cell>
          <cell r="R125">
            <v>16</v>
          </cell>
          <cell r="S125" t="str">
            <v>1p.4</v>
          </cell>
          <cell r="T125" t="str">
            <v>J2,J4,J5</v>
          </cell>
          <cell r="U125">
            <v>8378.58</v>
          </cell>
          <cell r="V125">
            <v>4899.02</v>
          </cell>
          <cell r="W125">
            <v>11286.94</v>
          </cell>
          <cell r="X125">
            <v>5190.4400000000005</v>
          </cell>
          <cell r="Y125">
            <v>2177.6</v>
          </cell>
          <cell r="Z125">
            <v>2903.6</v>
          </cell>
          <cell r="AB125">
            <v>2286.84</v>
          </cell>
          <cell r="AG125">
            <v>31932.58</v>
          </cell>
          <cell r="AH125">
            <v>8378.58</v>
          </cell>
          <cell r="AI125">
            <v>4899.02</v>
          </cell>
          <cell r="AJ125">
            <v>12273.416666666668</v>
          </cell>
        </row>
        <row r="126">
          <cell r="G126">
            <v>171</v>
          </cell>
          <cell r="H126" t="str">
            <v>Agent</v>
          </cell>
          <cell r="I126" t="str">
            <v>Agent</v>
          </cell>
          <cell r="J126" t="str">
            <v>AE</v>
          </cell>
          <cell r="M126">
            <v>553</v>
          </cell>
          <cell r="N126" t="str">
            <v>Sanchez Gibello, Ivan</v>
          </cell>
          <cell r="P126" t="str">
            <v>FC</v>
          </cell>
          <cell r="Q126" t="str">
            <v>C2</v>
          </cell>
          <cell r="R126">
            <v>16</v>
          </cell>
          <cell r="S126" t="str">
            <v>1p.4</v>
          </cell>
          <cell r="T126" t="str">
            <v>J2,J4,J5</v>
          </cell>
          <cell r="U126">
            <v>8378.58</v>
          </cell>
          <cell r="V126">
            <v>4899.02</v>
          </cell>
          <cell r="W126">
            <v>11286.94</v>
          </cell>
          <cell r="X126">
            <v>5190.4400000000005</v>
          </cell>
          <cell r="Y126">
            <v>2177.6</v>
          </cell>
          <cell r="Z126">
            <v>2903.6</v>
          </cell>
          <cell r="AB126">
            <v>2286.84</v>
          </cell>
          <cell r="AG126">
            <v>31932.58</v>
          </cell>
          <cell r="AH126">
            <v>8378.58</v>
          </cell>
          <cell r="AI126">
            <v>4899.02</v>
          </cell>
          <cell r="AJ126">
            <v>12273.416666666668</v>
          </cell>
        </row>
        <row r="127">
          <cell r="G127">
            <v>172</v>
          </cell>
          <cell r="H127" t="str">
            <v>Agent</v>
          </cell>
          <cell r="I127" t="str">
            <v>Agent</v>
          </cell>
          <cell r="J127" t="str">
            <v>AE</v>
          </cell>
          <cell r="M127">
            <v>482</v>
          </cell>
          <cell r="N127" t="str">
            <v>Rodríguez Alvarez, M.Baños</v>
          </cell>
          <cell r="P127" t="str">
            <v>FC</v>
          </cell>
          <cell r="Q127" t="str">
            <v>C2</v>
          </cell>
          <cell r="R127">
            <v>16</v>
          </cell>
          <cell r="S127" t="str">
            <v>1p.4</v>
          </cell>
          <cell r="T127" t="str">
            <v>J2,J4,J5</v>
          </cell>
          <cell r="U127">
            <v>8378.58</v>
          </cell>
          <cell r="V127">
            <v>4899.02</v>
          </cell>
          <cell r="W127">
            <v>11286.94</v>
          </cell>
          <cell r="X127">
            <v>5190.4400000000005</v>
          </cell>
          <cell r="Y127">
            <v>2177.6</v>
          </cell>
          <cell r="Z127">
            <v>2903.6</v>
          </cell>
          <cell r="AB127">
            <v>2286.84</v>
          </cell>
          <cell r="AG127">
            <v>31932.58</v>
          </cell>
          <cell r="AH127">
            <v>8378.58</v>
          </cell>
          <cell r="AI127">
            <v>4899.02</v>
          </cell>
          <cell r="AJ127">
            <v>12273.416666666668</v>
          </cell>
        </row>
        <row r="128">
          <cell r="G128">
            <v>173</v>
          </cell>
          <cell r="H128" t="str">
            <v>Agent</v>
          </cell>
          <cell r="I128" t="str">
            <v>Agent</v>
          </cell>
          <cell r="J128" t="str">
            <v>AE</v>
          </cell>
          <cell r="M128">
            <v>17</v>
          </cell>
          <cell r="N128" t="str">
            <v>Romero Soriano, Antonio</v>
          </cell>
          <cell r="P128" t="str">
            <v>FCI</v>
          </cell>
          <cell r="Q128" t="str">
            <v>C2</v>
          </cell>
          <cell r="R128">
            <v>16</v>
          </cell>
          <cell r="S128" t="str">
            <v>1p.4</v>
          </cell>
          <cell r="T128" t="str">
            <v>J2,J4,J5</v>
          </cell>
          <cell r="U128">
            <v>8378.58</v>
          </cell>
          <cell r="V128">
            <v>4899.02</v>
          </cell>
          <cell r="W128">
            <v>11286.94</v>
          </cell>
          <cell r="X128">
            <v>5190.4400000000005</v>
          </cell>
          <cell r="Y128">
            <v>2177.6</v>
          </cell>
          <cell r="Z128">
            <v>2903.6</v>
          </cell>
          <cell r="AB128">
            <v>2286.84</v>
          </cell>
          <cell r="AG128">
            <v>31932.58</v>
          </cell>
          <cell r="AH128">
            <v>8378.58</v>
          </cell>
          <cell r="AI128">
            <v>4899.02</v>
          </cell>
          <cell r="AJ128">
            <v>12273.416666666668</v>
          </cell>
        </row>
        <row r="129">
          <cell r="G129">
            <v>174</v>
          </cell>
          <cell r="H129" t="str">
            <v>Agent</v>
          </cell>
          <cell r="I129" t="str">
            <v>Agent</v>
          </cell>
          <cell r="J129" t="str">
            <v>AE</v>
          </cell>
          <cell r="M129">
            <v>51</v>
          </cell>
          <cell r="N129" t="str">
            <v>Ruiz Aguilar, Jose F.</v>
          </cell>
          <cell r="P129" t="str">
            <v>FCI</v>
          </cell>
          <cell r="Q129" t="str">
            <v>C2</v>
          </cell>
          <cell r="R129">
            <v>16</v>
          </cell>
          <cell r="S129" t="str">
            <v>1p.4</v>
          </cell>
          <cell r="T129" t="str">
            <v>J2,J4,J5</v>
          </cell>
          <cell r="U129">
            <v>8378.58</v>
          </cell>
          <cell r="V129">
            <v>4899.02</v>
          </cell>
          <cell r="W129">
            <v>11286.94</v>
          </cell>
          <cell r="X129">
            <v>5190.4400000000005</v>
          </cell>
          <cell r="Y129">
            <v>2177.6</v>
          </cell>
          <cell r="Z129">
            <v>2903.6</v>
          </cell>
          <cell r="AB129">
            <v>2286.84</v>
          </cell>
          <cell r="AG129">
            <v>31932.58</v>
          </cell>
          <cell r="AH129">
            <v>8378.58</v>
          </cell>
          <cell r="AI129">
            <v>4899.02</v>
          </cell>
          <cell r="AJ129">
            <v>12273.416666666668</v>
          </cell>
        </row>
        <row r="130">
          <cell r="G130">
            <v>175</v>
          </cell>
          <cell r="H130" t="str">
            <v>Agent</v>
          </cell>
          <cell r="I130" t="str">
            <v>Agent</v>
          </cell>
          <cell r="J130" t="str">
            <v>AE</v>
          </cell>
          <cell r="M130">
            <v>3753</v>
          </cell>
          <cell r="N130" t="str">
            <v>Saez Lara, Fco. Javier</v>
          </cell>
          <cell r="P130" t="str">
            <v>FC</v>
          </cell>
          <cell r="Q130" t="str">
            <v>C2</v>
          </cell>
          <cell r="R130">
            <v>16</v>
          </cell>
          <cell r="S130" t="str">
            <v>1p.4</v>
          </cell>
          <cell r="T130" t="str">
            <v>J2,J4,J5</v>
          </cell>
          <cell r="U130">
            <v>8378.58</v>
          </cell>
          <cell r="V130">
            <v>4899.02</v>
          </cell>
          <cell r="W130">
            <v>11286.94</v>
          </cell>
          <cell r="X130">
            <v>5190.4400000000005</v>
          </cell>
          <cell r="Y130">
            <v>2177.6</v>
          </cell>
          <cell r="Z130">
            <v>2903.6</v>
          </cell>
          <cell r="AB130">
            <v>2286.84</v>
          </cell>
          <cell r="AG130">
            <v>31932.58</v>
          </cell>
          <cell r="AH130">
            <v>8378.58</v>
          </cell>
          <cell r="AI130">
            <v>4899.02</v>
          </cell>
          <cell r="AJ130">
            <v>12273.416666666668</v>
          </cell>
        </row>
        <row r="131">
          <cell r="G131">
            <v>176</v>
          </cell>
          <cell r="H131" t="str">
            <v>Agent</v>
          </cell>
          <cell r="I131" t="str">
            <v>Agent</v>
          </cell>
          <cell r="J131" t="str">
            <v>AE</v>
          </cell>
          <cell r="M131">
            <v>512</v>
          </cell>
          <cell r="N131" t="str">
            <v>Sarrión Garcia, David</v>
          </cell>
          <cell r="P131" t="str">
            <v>FC</v>
          </cell>
          <cell r="Q131" t="str">
            <v>C2</v>
          </cell>
          <cell r="R131">
            <v>16</v>
          </cell>
          <cell r="S131" t="str">
            <v>1p.4</v>
          </cell>
          <cell r="T131" t="str">
            <v>J2,J4,J5</v>
          </cell>
          <cell r="U131">
            <v>8378.58</v>
          </cell>
          <cell r="V131">
            <v>4899.02</v>
          </cell>
          <cell r="W131">
            <v>11286.94</v>
          </cell>
          <cell r="X131">
            <v>5190.4400000000005</v>
          </cell>
          <cell r="Y131">
            <v>2177.6</v>
          </cell>
          <cell r="Z131">
            <v>2903.6</v>
          </cell>
          <cell r="AB131">
            <v>2286.84</v>
          </cell>
          <cell r="AG131">
            <v>31932.58</v>
          </cell>
          <cell r="AH131">
            <v>8378.58</v>
          </cell>
          <cell r="AI131">
            <v>4899.02</v>
          </cell>
          <cell r="AJ131">
            <v>12273.416666666668</v>
          </cell>
        </row>
        <row r="132">
          <cell r="G132">
            <v>177</v>
          </cell>
          <cell r="H132" t="str">
            <v>Agent</v>
          </cell>
          <cell r="I132" t="str">
            <v>Agent</v>
          </cell>
          <cell r="J132" t="str">
            <v>AE</v>
          </cell>
          <cell r="K132" t="str">
            <v>OPO10</v>
          </cell>
          <cell r="L132" t="str">
            <v>COLL</v>
          </cell>
          <cell r="N132" t="str">
            <v>Vacant</v>
          </cell>
          <cell r="O132" t="str">
            <v>Vacant</v>
          </cell>
          <cell r="P132" t="str">
            <v>FC</v>
          </cell>
          <cell r="Q132" t="str">
            <v>C2</v>
          </cell>
          <cell r="R132">
            <v>16</v>
          </cell>
          <cell r="S132" t="str">
            <v>1p.4</v>
          </cell>
          <cell r="T132" t="str">
            <v>J2,J4,J5</v>
          </cell>
          <cell r="U132">
            <v>8378.58</v>
          </cell>
          <cell r="V132">
            <v>4899.02</v>
          </cell>
          <cell r="W132">
            <v>11286.94</v>
          </cell>
          <cell r="X132">
            <v>5190.4400000000005</v>
          </cell>
          <cell r="Y132">
            <v>2177.6</v>
          </cell>
          <cell r="Z132">
            <v>2903.6</v>
          </cell>
          <cell r="AB132">
            <v>2286.84</v>
          </cell>
          <cell r="AG132">
            <v>31932.58</v>
          </cell>
          <cell r="AH132">
            <v>8378.58</v>
          </cell>
          <cell r="AI132">
            <v>4899.02</v>
          </cell>
          <cell r="AJ132">
            <v>12273.416666666668</v>
          </cell>
        </row>
        <row r="133">
          <cell r="G133">
            <v>178</v>
          </cell>
          <cell r="H133" t="str">
            <v>Agent</v>
          </cell>
          <cell r="I133" t="str">
            <v>Agent</v>
          </cell>
          <cell r="J133" t="str">
            <v>AE</v>
          </cell>
          <cell r="M133">
            <v>431</v>
          </cell>
          <cell r="N133" t="str">
            <v>Toldos Bueno Jorge</v>
          </cell>
          <cell r="P133" t="str">
            <v>FC</v>
          </cell>
          <cell r="Q133" t="str">
            <v>C2</v>
          </cell>
          <cell r="R133">
            <v>16</v>
          </cell>
          <cell r="S133" t="str">
            <v>1p.4</v>
          </cell>
          <cell r="T133" t="str">
            <v>J2,J4,J5</v>
          </cell>
          <cell r="U133">
            <v>8378.58</v>
          </cell>
          <cell r="V133">
            <v>4899.02</v>
          </cell>
          <cell r="W133">
            <v>11286.94</v>
          </cell>
          <cell r="X133">
            <v>5190.4400000000005</v>
          </cell>
          <cell r="Y133">
            <v>2177.6</v>
          </cell>
          <cell r="Z133">
            <v>2903.6</v>
          </cell>
          <cell r="AB133">
            <v>2286.84</v>
          </cell>
          <cell r="AG133">
            <v>31932.58</v>
          </cell>
          <cell r="AH133">
            <v>8378.58</v>
          </cell>
          <cell r="AI133">
            <v>4899.02</v>
          </cell>
          <cell r="AJ133">
            <v>12273.416666666668</v>
          </cell>
        </row>
        <row r="134">
          <cell r="G134">
            <v>179</v>
          </cell>
          <cell r="H134" t="str">
            <v>Agent</v>
          </cell>
          <cell r="I134" t="str">
            <v>Agent</v>
          </cell>
          <cell r="J134" t="str">
            <v>AE</v>
          </cell>
          <cell r="M134">
            <v>550</v>
          </cell>
          <cell r="N134" t="str">
            <v>Labrador Quiles, M. Angel</v>
          </cell>
          <cell r="P134" t="str">
            <v>FC</v>
          </cell>
          <cell r="Q134" t="str">
            <v>C2</v>
          </cell>
          <cell r="R134">
            <v>16</v>
          </cell>
          <cell r="S134" t="str">
            <v>1p.4</v>
          </cell>
          <cell r="T134" t="str">
            <v>J2,J4,J5</v>
          </cell>
          <cell r="U134">
            <v>8378.58</v>
          </cell>
          <cell r="V134">
            <v>4899.02</v>
          </cell>
          <cell r="W134">
            <v>11286.94</v>
          </cell>
          <cell r="X134">
            <v>5190.4400000000005</v>
          </cell>
          <cell r="Y134">
            <v>2177.6</v>
          </cell>
          <cell r="Z134">
            <v>2903.6</v>
          </cell>
          <cell r="AB134">
            <v>2286.84</v>
          </cell>
          <cell r="AG134">
            <v>31932.58</v>
          </cell>
          <cell r="AH134">
            <v>8378.58</v>
          </cell>
          <cell r="AI134">
            <v>4899.02</v>
          </cell>
          <cell r="AJ134">
            <v>12273.416666666668</v>
          </cell>
        </row>
        <row r="135">
          <cell r="G135">
            <v>180</v>
          </cell>
          <cell r="H135" t="str">
            <v>Agent</v>
          </cell>
          <cell r="I135" t="str">
            <v>Agent</v>
          </cell>
          <cell r="J135" t="str">
            <v>AE</v>
          </cell>
          <cell r="M135">
            <v>390</v>
          </cell>
          <cell r="N135" t="str">
            <v>Sanfelix Ramos Sandra</v>
          </cell>
          <cell r="P135" t="str">
            <v>FC</v>
          </cell>
          <cell r="Q135" t="str">
            <v>C2</v>
          </cell>
          <cell r="R135">
            <v>16</v>
          </cell>
          <cell r="S135" t="str">
            <v>1p.4</v>
          </cell>
          <cell r="T135" t="str">
            <v>J2,J4,J5</v>
          </cell>
          <cell r="U135">
            <v>8378.58</v>
          </cell>
          <cell r="V135">
            <v>4899.02</v>
          </cell>
          <cell r="W135">
            <v>11286.94</v>
          </cell>
          <cell r="X135">
            <v>5190.4400000000005</v>
          </cell>
          <cell r="Y135">
            <v>2177.6</v>
          </cell>
          <cell r="Z135">
            <v>2903.6</v>
          </cell>
          <cell r="AB135">
            <v>2286.84</v>
          </cell>
          <cell r="AG135">
            <v>31932.58</v>
          </cell>
          <cell r="AH135">
            <v>8378.58</v>
          </cell>
          <cell r="AI135">
            <v>4899.02</v>
          </cell>
          <cell r="AJ135">
            <v>12273.416666666668</v>
          </cell>
        </row>
        <row r="136">
          <cell r="G136">
            <v>181</v>
          </cell>
          <cell r="H136" t="str">
            <v>Agent</v>
          </cell>
          <cell r="I136" t="str">
            <v>Agent</v>
          </cell>
          <cell r="J136" t="str">
            <v>AE</v>
          </cell>
          <cell r="M136">
            <v>160</v>
          </cell>
          <cell r="N136" t="str">
            <v>Sánchez Ecija  Cristobal</v>
          </cell>
          <cell r="P136" t="str">
            <v>FCI</v>
          </cell>
          <cell r="Q136" t="str">
            <v>C2</v>
          </cell>
          <cell r="R136">
            <v>16</v>
          </cell>
          <cell r="S136" t="str">
            <v>1p.4</v>
          </cell>
          <cell r="T136" t="str">
            <v>J2,J4,J5</v>
          </cell>
          <cell r="U136">
            <v>8378.58</v>
          </cell>
          <cell r="V136">
            <v>4899.02</v>
          </cell>
          <cell r="W136">
            <v>11286.94</v>
          </cell>
          <cell r="X136">
            <v>5190.4400000000005</v>
          </cell>
          <cell r="Y136">
            <v>2177.6</v>
          </cell>
          <cell r="Z136">
            <v>2903.6</v>
          </cell>
          <cell r="AB136">
            <v>2286.84</v>
          </cell>
          <cell r="AG136">
            <v>31932.58</v>
          </cell>
          <cell r="AH136">
            <v>8378.58</v>
          </cell>
          <cell r="AI136">
            <v>4899.02</v>
          </cell>
          <cell r="AJ136">
            <v>12273.416666666668</v>
          </cell>
        </row>
        <row r="137">
          <cell r="G137">
            <v>182</v>
          </cell>
          <cell r="H137" t="str">
            <v>Agent</v>
          </cell>
          <cell r="I137" t="str">
            <v>Agent</v>
          </cell>
          <cell r="J137" t="str">
            <v>AE</v>
          </cell>
          <cell r="M137">
            <v>273</v>
          </cell>
          <cell r="N137" t="str">
            <v>Reyes Naranjo Fco. Javier</v>
          </cell>
          <cell r="P137" t="str">
            <v>FC</v>
          </cell>
          <cell r="Q137" t="str">
            <v>C2</v>
          </cell>
          <cell r="R137">
            <v>16</v>
          </cell>
          <cell r="S137" t="str">
            <v>1p.4</v>
          </cell>
          <cell r="T137" t="str">
            <v>J2,J4,J5</v>
          </cell>
          <cell r="U137">
            <v>8378.58</v>
          </cell>
          <cell r="V137">
            <v>4899.02</v>
          </cell>
          <cell r="W137">
            <v>11286.94</v>
          </cell>
          <cell r="X137">
            <v>5190.4400000000005</v>
          </cell>
          <cell r="Y137">
            <v>2177.6</v>
          </cell>
          <cell r="Z137">
            <v>2903.6</v>
          </cell>
          <cell r="AB137">
            <v>2286.84</v>
          </cell>
          <cell r="AG137">
            <v>31932.58</v>
          </cell>
          <cell r="AH137">
            <v>8378.58</v>
          </cell>
          <cell r="AI137">
            <v>4899.02</v>
          </cell>
          <cell r="AJ137">
            <v>12273.416666666668</v>
          </cell>
        </row>
        <row r="138">
          <cell r="G138">
            <v>183</v>
          </cell>
          <cell r="H138" t="str">
            <v>Agent</v>
          </cell>
          <cell r="I138" t="str">
            <v>Agent</v>
          </cell>
          <cell r="J138" t="str">
            <v>AE</v>
          </cell>
          <cell r="M138">
            <v>161</v>
          </cell>
          <cell r="N138" t="str">
            <v>Alberti Monago Salvador</v>
          </cell>
          <cell r="P138" t="str">
            <v>FCI</v>
          </cell>
          <cell r="Q138" t="str">
            <v>C2</v>
          </cell>
          <cell r="R138">
            <v>16</v>
          </cell>
          <cell r="S138" t="str">
            <v>1p.3</v>
          </cell>
          <cell r="T138" t="str">
            <v>J2,J3</v>
          </cell>
          <cell r="U138">
            <v>8378.58</v>
          </cell>
          <cell r="V138">
            <v>4899.02</v>
          </cell>
          <cell r="W138">
            <v>11757.48</v>
          </cell>
          <cell r="X138">
            <v>4832.32</v>
          </cell>
          <cell r="Y138">
            <v>2177.6</v>
          </cell>
          <cell r="Z138">
            <v>2903.6</v>
          </cell>
          <cell r="AA138">
            <v>1928.72</v>
          </cell>
          <cell r="AG138">
            <v>32045</v>
          </cell>
          <cell r="AH138">
            <v>8378.58</v>
          </cell>
          <cell r="AI138">
            <v>4899.02</v>
          </cell>
          <cell r="AJ138">
            <v>12587.11</v>
          </cell>
        </row>
        <row r="139">
          <cell r="G139">
            <v>184</v>
          </cell>
          <cell r="H139" t="str">
            <v>Agent</v>
          </cell>
          <cell r="I139" t="str">
            <v>Agent</v>
          </cell>
          <cell r="J139" t="str">
            <v>AE</v>
          </cell>
          <cell r="M139">
            <v>175</v>
          </cell>
          <cell r="N139" t="str">
            <v>Balastegui Zofio Fernando</v>
          </cell>
          <cell r="P139" t="str">
            <v>FCI</v>
          </cell>
          <cell r="Q139" t="str">
            <v>C2</v>
          </cell>
          <cell r="R139">
            <v>16</v>
          </cell>
          <cell r="S139" t="str">
            <v>1p.4</v>
          </cell>
          <cell r="T139" t="str">
            <v>J2,J4,J5</v>
          </cell>
          <cell r="U139">
            <v>8378.58</v>
          </cell>
          <cell r="V139">
            <v>4899.02</v>
          </cell>
          <cell r="W139">
            <v>11286.94</v>
          </cell>
          <cell r="X139">
            <v>5190.4400000000005</v>
          </cell>
          <cell r="Y139">
            <v>2177.6</v>
          </cell>
          <cell r="Z139">
            <v>2903.6</v>
          </cell>
          <cell r="AB139">
            <v>2286.84</v>
          </cell>
          <cell r="AG139">
            <v>31932.58</v>
          </cell>
          <cell r="AH139">
            <v>8378.58</v>
          </cell>
          <cell r="AI139">
            <v>4899.02</v>
          </cell>
          <cell r="AJ139">
            <v>12273.416666666668</v>
          </cell>
        </row>
        <row r="140">
          <cell r="G140">
            <v>185</v>
          </cell>
          <cell r="H140" t="str">
            <v>Agent</v>
          </cell>
          <cell r="I140" t="str">
            <v>Agent</v>
          </cell>
          <cell r="J140" t="str">
            <v>AE</v>
          </cell>
          <cell r="M140">
            <v>477</v>
          </cell>
          <cell r="N140" t="str">
            <v>Blanco Bohorquez Raul</v>
          </cell>
          <cell r="P140" t="str">
            <v>FC</v>
          </cell>
          <cell r="Q140" t="str">
            <v>C2</v>
          </cell>
          <cell r="R140">
            <v>16</v>
          </cell>
          <cell r="S140" t="str">
            <v>1p.4</v>
          </cell>
          <cell r="T140" t="str">
            <v>J2,J4,J5</v>
          </cell>
          <cell r="U140">
            <v>8378.58</v>
          </cell>
          <cell r="V140">
            <v>4899.02</v>
          </cell>
          <cell r="W140">
            <v>11286.94</v>
          </cell>
          <cell r="X140">
            <v>5190.4400000000005</v>
          </cell>
          <cell r="Y140">
            <v>2177.6</v>
          </cell>
          <cell r="Z140">
            <v>2903.6</v>
          </cell>
          <cell r="AB140">
            <v>2286.84</v>
          </cell>
          <cell r="AG140">
            <v>31932.58</v>
          </cell>
          <cell r="AH140">
            <v>8378.58</v>
          </cell>
          <cell r="AI140">
            <v>4899.02</v>
          </cell>
          <cell r="AJ140">
            <v>12273.416666666668</v>
          </cell>
        </row>
        <row r="141">
          <cell r="G141">
            <v>186</v>
          </cell>
          <cell r="H141" t="str">
            <v>Agent</v>
          </cell>
          <cell r="I141" t="str">
            <v>Agent</v>
          </cell>
          <cell r="J141" t="str">
            <v>AE</v>
          </cell>
          <cell r="M141">
            <v>513</v>
          </cell>
          <cell r="N141" t="str">
            <v>Cadenas Sancho Sergi (pràctiques)</v>
          </cell>
          <cell r="P141" t="str">
            <v>FC</v>
          </cell>
          <cell r="Q141" t="str">
            <v>C2</v>
          </cell>
          <cell r="R141">
            <v>16</v>
          </cell>
          <cell r="S141" t="str">
            <v>1p.4</v>
          </cell>
          <cell r="T141" t="str">
            <v>J2,J4,J5</v>
          </cell>
          <cell r="U141">
            <v>8378.58</v>
          </cell>
          <cell r="V141">
            <v>4899.02</v>
          </cell>
          <cell r="W141">
            <v>11286.94</v>
          </cell>
          <cell r="X141">
            <v>5190.4400000000005</v>
          </cell>
          <cell r="Y141">
            <v>2177.6</v>
          </cell>
          <cell r="Z141">
            <v>2903.6</v>
          </cell>
          <cell r="AB141">
            <v>2286.84</v>
          </cell>
          <cell r="AG141">
            <v>31932.58</v>
          </cell>
          <cell r="AH141">
            <v>8378.58</v>
          </cell>
          <cell r="AI141">
            <v>4899.02</v>
          </cell>
          <cell r="AJ141">
            <v>12273.416666666668</v>
          </cell>
        </row>
        <row r="142">
          <cell r="G142">
            <v>187</v>
          </cell>
          <cell r="H142" t="str">
            <v>Agent</v>
          </cell>
          <cell r="I142" t="str">
            <v>Agent</v>
          </cell>
          <cell r="J142" t="str">
            <v>AE</v>
          </cell>
          <cell r="M142">
            <v>352</v>
          </cell>
          <cell r="N142" t="str">
            <v>Alonso Bravo David</v>
          </cell>
          <cell r="P142" t="str">
            <v>FC</v>
          </cell>
          <cell r="Q142" t="str">
            <v>C2</v>
          </cell>
          <cell r="R142">
            <v>16</v>
          </cell>
          <cell r="S142" t="str">
            <v>1p.4</v>
          </cell>
          <cell r="T142" t="str">
            <v>J2,J4,J5</v>
          </cell>
          <cell r="U142">
            <v>8378.58</v>
          </cell>
          <cell r="V142">
            <v>4899.02</v>
          </cell>
          <cell r="W142">
            <v>11286.94</v>
          </cell>
          <cell r="X142">
            <v>5190.4400000000005</v>
          </cell>
          <cell r="Y142">
            <v>2177.6</v>
          </cell>
          <cell r="Z142">
            <v>2903.6</v>
          </cell>
          <cell r="AB142">
            <v>2286.84</v>
          </cell>
          <cell r="AG142">
            <v>31932.58</v>
          </cell>
          <cell r="AH142">
            <v>8378.58</v>
          </cell>
          <cell r="AI142">
            <v>4899.02</v>
          </cell>
          <cell r="AJ142">
            <v>12273.416666666668</v>
          </cell>
        </row>
        <row r="143">
          <cell r="G143">
            <v>188</v>
          </cell>
          <cell r="H143" t="str">
            <v>Agent</v>
          </cell>
          <cell r="I143" t="str">
            <v>Agent</v>
          </cell>
          <cell r="J143" t="str">
            <v>AE</v>
          </cell>
          <cell r="M143">
            <v>40</v>
          </cell>
          <cell r="N143" t="str">
            <v>Castañeda Delgado Juan</v>
          </cell>
          <cell r="P143" t="str">
            <v>FCI</v>
          </cell>
          <cell r="Q143" t="str">
            <v>C2</v>
          </cell>
          <cell r="R143">
            <v>16</v>
          </cell>
          <cell r="S143" t="str">
            <v>1p.4</v>
          </cell>
          <cell r="T143" t="str">
            <v>J2,J4,J5</v>
          </cell>
          <cell r="U143">
            <v>8378.58</v>
          </cell>
          <cell r="V143">
            <v>4899.02</v>
          </cell>
          <cell r="W143">
            <v>11286.94</v>
          </cell>
          <cell r="X143">
            <v>5190.4400000000005</v>
          </cell>
          <cell r="Y143">
            <v>2177.6</v>
          </cell>
          <cell r="Z143">
            <v>2903.6</v>
          </cell>
          <cell r="AB143">
            <v>2286.84</v>
          </cell>
          <cell r="AG143">
            <v>31932.58</v>
          </cell>
          <cell r="AH143">
            <v>8378.58</v>
          </cell>
          <cell r="AI143">
            <v>4899.02</v>
          </cell>
          <cell r="AJ143">
            <v>12273.416666666668</v>
          </cell>
        </row>
        <row r="144">
          <cell r="G144">
            <v>189</v>
          </cell>
          <cell r="H144" t="str">
            <v>Agent</v>
          </cell>
          <cell r="I144" t="str">
            <v>Agent</v>
          </cell>
          <cell r="J144" t="str">
            <v>AE</v>
          </cell>
          <cell r="M144">
            <v>519</v>
          </cell>
          <cell r="N144" t="str">
            <v>Aroca Lozano Oscar (pràctiques)</v>
          </cell>
          <cell r="P144" t="str">
            <v>FC</v>
          </cell>
          <cell r="Q144" t="str">
            <v>C2</v>
          </cell>
          <cell r="R144">
            <v>16</v>
          </cell>
          <cell r="S144" t="str">
            <v>1p.4</v>
          </cell>
          <cell r="T144" t="str">
            <v>J2,J4,J5</v>
          </cell>
          <cell r="U144">
            <v>8378.58</v>
          </cell>
          <cell r="V144">
            <v>4899.02</v>
          </cell>
          <cell r="W144">
            <v>11286.94</v>
          </cell>
          <cell r="X144">
            <v>5190.4400000000005</v>
          </cell>
          <cell r="Y144">
            <v>2177.6</v>
          </cell>
          <cell r="Z144">
            <v>2903.6</v>
          </cell>
          <cell r="AB144">
            <v>2286.84</v>
          </cell>
          <cell r="AG144">
            <v>31932.58</v>
          </cell>
          <cell r="AH144">
            <v>8378.58</v>
          </cell>
          <cell r="AI144">
            <v>4899.02</v>
          </cell>
          <cell r="AJ144">
            <v>12273.416666666668</v>
          </cell>
        </row>
        <row r="145">
          <cell r="G145">
            <v>190</v>
          </cell>
          <cell r="H145" t="str">
            <v>Agent</v>
          </cell>
          <cell r="I145" t="str">
            <v>Agent</v>
          </cell>
          <cell r="J145" t="str">
            <v>AE</v>
          </cell>
          <cell r="M145">
            <v>150</v>
          </cell>
          <cell r="N145" t="str">
            <v>Artero Olaria Albert</v>
          </cell>
          <cell r="P145" t="str">
            <v>FCI</v>
          </cell>
          <cell r="Q145" t="str">
            <v>C2</v>
          </cell>
          <cell r="R145">
            <v>16</v>
          </cell>
          <cell r="S145" t="str">
            <v>1p.4</v>
          </cell>
          <cell r="T145" t="str">
            <v>J2,J4,J5</v>
          </cell>
          <cell r="U145">
            <v>8378.58</v>
          </cell>
          <cell r="V145">
            <v>4899.02</v>
          </cell>
          <cell r="W145">
            <v>11286.94</v>
          </cell>
          <cell r="X145">
            <v>5190.4400000000005</v>
          </cell>
          <cell r="Y145">
            <v>2177.6</v>
          </cell>
          <cell r="Z145">
            <v>2903.6</v>
          </cell>
          <cell r="AB145">
            <v>2286.84</v>
          </cell>
          <cell r="AG145">
            <v>31932.58</v>
          </cell>
          <cell r="AH145">
            <v>8378.58</v>
          </cell>
          <cell r="AI145">
            <v>4899.02</v>
          </cell>
          <cell r="AJ145">
            <v>12273.416666666668</v>
          </cell>
        </row>
        <row r="146">
          <cell r="G146">
            <v>191</v>
          </cell>
          <cell r="H146" t="str">
            <v>Agent</v>
          </cell>
          <cell r="I146" t="str">
            <v>Agent</v>
          </cell>
          <cell r="J146" t="str">
            <v>AE</v>
          </cell>
          <cell r="M146">
            <v>149</v>
          </cell>
          <cell r="N146" t="str">
            <v>Abel Coedo Agustín</v>
          </cell>
          <cell r="P146" t="str">
            <v>FCI</v>
          </cell>
          <cell r="Q146" t="str">
            <v>C2</v>
          </cell>
          <cell r="R146">
            <v>16</v>
          </cell>
          <cell r="S146" t="str">
            <v>1p.4</v>
          </cell>
          <cell r="T146" t="str">
            <v>J2,J4,J5</v>
          </cell>
          <cell r="U146">
            <v>8378.58</v>
          </cell>
          <cell r="V146">
            <v>4899.02</v>
          </cell>
          <cell r="W146">
            <v>11286.94</v>
          </cell>
          <cell r="X146">
            <v>5190.4400000000005</v>
          </cell>
          <cell r="Y146">
            <v>2177.6</v>
          </cell>
          <cell r="Z146">
            <v>2903.6</v>
          </cell>
          <cell r="AB146">
            <v>2286.84</v>
          </cell>
          <cell r="AG146">
            <v>31932.58</v>
          </cell>
          <cell r="AH146">
            <v>8378.58</v>
          </cell>
          <cell r="AI146">
            <v>4899.02</v>
          </cell>
          <cell r="AJ146">
            <v>12273.416666666668</v>
          </cell>
        </row>
        <row r="147">
          <cell r="G147">
            <v>192</v>
          </cell>
          <cell r="H147" t="str">
            <v>Agent</v>
          </cell>
          <cell r="I147" t="str">
            <v>Agent</v>
          </cell>
          <cell r="J147" t="str">
            <v>AE</v>
          </cell>
          <cell r="K147" t="str">
            <v>OPO11</v>
          </cell>
          <cell r="L147" t="str">
            <v>COLL</v>
          </cell>
          <cell r="N147" t="str">
            <v>Vacant</v>
          </cell>
          <cell r="O147" t="str">
            <v>Vacant</v>
          </cell>
          <cell r="P147" t="str">
            <v>FC</v>
          </cell>
          <cell r="Q147" t="str">
            <v>C2</v>
          </cell>
          <cell r="R147">
            <v>16</v>
          </cell>
          <cell r="S147" t="str">
            <v>1p.4</v>
          </cell>
          <cell r="T147" t="str">
            <v>J2,J4,J5</v>
          </cell>
          <cell r="U147">
            <v>8378.58</v>
          </cell>
          <cell r="V147">
            <v>4899.02</v>
          </cell>
          <cell r="W147">
            <v>11286.94</v>
          </cell>
          <cell r="X147">
            <v>5190.4400000000005</v>
          </cell>
          <cell r="Y147">
            <v>2177.6</v>
          </cell>
          <cell r="Z147">
            <v>2903.6</v>
          </cell>
          <cell r="AB147">
            <v>2286.84</v>
          </cell>
          <cell r="AG147">
            <v>31932.58</v>
          </cell>
          <cell r="AH147">
            <v>8378.58</v>
          </cell>
          <cell r="AI147">
            <v>4899.02</v>
          </cell>
          <cell r="AJ147">
            <v>12273.416666666668</v>
          </cell>
        </row>
        <row r="148">
          <cell r="G148">
            <v>193</v>
          </cell>
          <cell r="H148" t="str">
            <v>Agent</v>
          </cell>
          <cell r="I148" t="str">
            <v>Agent</v>
          </cell>
          <cell r="J148" t="str">
            <v>AE</v>
          </cell>
          <cell r="M148">
            <v>270</v>
          </cell>
          <cell r="N148" t="str">
            <v>Baron Martínez José</v>
          </cell>
          <cell r="P148" t="str">
            <v>FC</v>
          </cell>
          <cell r="Q148" t="str">
            <v>C2</v>
          </cell>
          <cell r="R148">
            <v>16</v>
          </cell>
          <cell r="S148" t="str">
            <v>1p.4</v>
          </cell>
          <cell r="T148" t="str">
            <v>J2,J4,J5</v>
          </cell>
          <cell r="U148">
            <v>8378.58</v>
          </cell>
          <cell r="V148">
            <v>4899.02</v>
          </cell>
          <cell r="W148">
            <v>11286.94</v>
          </cell>
          <cell r="X148">
            <v>5190.4400000000005</v>
          </cell>
          <cell r="Y148">
            <v>2177.6</v>
          </cell>
          <cell r="Z148">
            <v>2903.6</v>
          </cell>
          <cell r="AB148">
            <v>2286.84</v>
          </cell>
          <cell r="AG148">
            <v>31932.58</v>
          </cell>
          <cell r="AH148">
            <v>8378.58</v>
          </cell>
          <cell r="AI148">
            <v>4899.02</v>
          </cell>
          <cell r="AJ148">
            <v>12273.416666666668</v>
          </cell>
        </row>
        <row r="149">
          <cell r="G149">
            <v>194</v>
          </cell>
          <cell r="H149" t="str">
            <v>Agent</v>
          </cell>
          <cell r="I149" t="str">
            <v>Agent</v>
          </cell>
          <cell r="J149" t="str">
            <v>AE</v>
          </cell>
          <cell r="M149">
            <v>75</v>
          </cell>
          <cell r="N149" t="str">
            <v>Fernández Martínez Antonio</v>
          </cell>
          <cell r="P149" t="str">
            <v>FCI</v>
          </cell>
          <cell r="Q149" t="str">
            <v>C2</v>
          </cell>
          <cell r="R149">
            <v>16</v>
          </cell>
          <cell r="S149" t="str">
            <v>1p.4</v>
          </cell>
          <cell r="T149" t="str">
            <v>J2,J4,J5</v>
          </cell>
          <cell r="U149">
            <v>8378.58</v>
          </cell>
          <cell r="V149">
            <v>4899.02</v>
          </cell>
          <cell r="W149">
            <v>11286.94</v>
          </cell>
          <cell r="X149">
            <v>5190.4400000000005</v>
          </cell>
          <cell r="Y149">
            <v>2177.6</v>
          </cell>
          <cell r="Z149">
            <v>2903.6</v>
          </cell>
          <cell r="AB149">
            <v>2286.84</v>
          </cell>
          <cell r="AG149">
            <v>31932.58</v>
          </cell>
          <cell r="AH149">
            <v>8378.58</v>
          </cell>
          <cell r="AI149">
            <v>4899.02</v>
          </cell>
          <cell r="AJ149">
            <v>12273.416666666668</v>
          </cell>
        </row>
        <row r="150">
          <cell r="G150">
            <v>195</v>
          </cell>
          <cell r="H150" t="str">
            <v>Agent</v>
          </cell>
          <cell r="I150" t="str">
            <v>Agent</v>
          </cell>
          <cell r="J150" t="str">
            <v>AE</v>
          </cell>
          <cell r="M150">
            <v>172</v>
          </cell>
          <cell r="N150" t="str">
            <v>Rodríguez Rosado Manuel</v>
          </cell>
          <cell r="P150" t="str">
            <v>FC</v>
          </cell>
          <cell r="Q150" t="str">
            <v>C2</v>
          </cell>
          <cell r="R150">
            <v>16</v>
          </cell>
          <cell r="S150" t="str">
            <v>1p.4</v>
          </cell>
          <cell r="T150" t="str">
            <v>J2,J4,J5</v>
          </cell>
          <cell r="U150">
            <v>8378.58</v>
          </cell>
          <cell r="V150">
            <v>4899.02</v>
          </cell>
          <cell r="W150">
            <v>11286.94</v>
          </cell>
          <cell r="X150">
            <v>5190.4400000000005</v>
          </cell>
          <cell r="Y150">
            <v>2177.6</v>
          </cell>
          <cell r="Z150">
            <v>2903.6</v>
          </cell>
          <cell r="AB150">
            <v>2286.84</v>
          </cell>
          <cell r="AG150">
            <v>31932.58</v>
          </cell>
          <cell r="AH150">
            <v>8378.58</v>
          </cell>
          <cell r="AI150">
            <v>4899.02</v>
          </cell>
          <cell r="AJ150">
            <v>12273.416666666668</v>
          </cell>
        </row>
        <row r="151">
          <cell r="G151">
            <v>196</v>
          </cell>
          <cell r="H151" t="str">
            <v>Agent (Trànsit i Educació Viària)</v>
          </cell>
          <cell r="I151" t="str">
            <v>Agent</v>
          </cell>
          <cell r="J151" t="str">
            <v>AE</v>
          </cell>
          <cell r="M151">
            <v>263</v>
          </cell>
          <cell r="N151" t="str">
            <v>Rivas Sances Antonio</v>
          </cell>
          <cell r="P151" t="str">
            <v>FC</v>
          </cell>
          <cell r="Q151" t="str">
            <v>C2</v>
          </cell>
          <cell r="R151">
            <v>16</v>
          </cell>
          <cell r="S151" t="str">
            <v>1p.3</v>
          </cell>
          <cell r="T151" t="str">
            <v>J2,J3</v>
          </cell>
          <cell r="U151">
            <v>8378.58</v>
          </cell>
          <cell r="V151">
            <v>4899.02</v>
          </cell>
          <cell r="W151">
            <v>11757.48</v>
          </cell>
          <cell r="X151">
            <v>4832.32</v>
          </cell>
          <cell r="Z151">
            <v>2903.6</v>
          </cell>
          <cell r="AA151">
            <v>1928.72</v>
          </cell>
          <cell r="AG151">
            <v>29867.4</v>
          </cell>
          <cell r="AH151">
            <v>8378.58</v>
          </cell>
          <cell r="AI151">
            <v>4899.02</v>
          </cell>
          <cell r="AJ151">
            <v>12587.11</v>
          </cell>
        </row>
        <row r="152">
          <cell r="G152">
            <v>146</v>
          </cell>
          <cell r="H152" t="str">
            <v>Agent (Denúncies i Atestats)</v>
          </cell>
          <cell r="I152" t="str">
            <v>Agent</v>
          </cell>
          <cell r="J152" t="str">
            <v>AE</v>
          </cell>
          <cell r="M152">
            <v>476</v>
          </cell>
          <cell r="N152" t="str">
            <v>Chiquero Muñoz Joan</v>
          </cell>
          <cell r="P152" t="str">
            <v>FC</v>
          </cell>
          <cell r="Q152" t="str">
            <v>C2</v>
          </cell>
          <cell r="R152">
            <v>16</v>
          </cell>
          <cell r="S152" t="str">
            <v>1p.2</v>
          </cell>
          <cell r="T152" t="str">
            <v>J2,J4,J5</v>
          </cell>
          <cell r="U152">
            <v>8378.58</v>
          </cell>
          <cell r="V152">
            <v>4899.02</v>
          </cell>
          <cell r="W152">
            <v>12198.48</v>
          </cell>
          <cell r="X152">
            <v>5190.4400000000005</v>
          </cell>
          <cell r="Y152">
            <v>2177.6</v>
          </cell>
          <cell r="Z152">
            <v>2903.6</v>
          </cell>
          <cell r="AB152">
            <v>2286.84</v>
          </cell>
          <cell r="AG152">
            <v>32844.12</v>
          </cell>
          <cell r="AH152">
            <v>8378.58</v>
          </cell>
          <cell r="AI152">
            <v>4899.02</v>
          </cell>
          <cell r="AJ152">
            <v>12881.11</v>
          </cell>
        </row>
        <row r="153">
          <cell r="G153">
            <v>143</v>
          </cell>
          <cell r="H153" t="str">
            <v>Agent</v>
          </cell>
          <cell r="I153" t="str">
            <v>Agent</v>
          </cell>
          <cell r="J153" t="str">
            <v>AE</v>
          </cell>
          <cell r="M153">
            <v>85</v>
          </cell>
          <cell r="N153" t="str">
            <v>Mediavilla Barrionuevo José</v>
          </cell>
          <cell r="P153" t="str">
            <v>FCI</v>
          </cell>
          <cell r="Q153" t="str">
            <v>C2</v>
          </cell>
          <cell r="R153">
            <v>16</v>
          </cell>
          <cell r="S153" t="str">
            <v>1p.1</v>
          </cell>
          <cell r="T153" t="str">
            <v>J2,J10</v>
          </cell>
          <cell r="U153">
            <v>8378.58</v>
          </cell>
          <cell r="V153">
            <v>4899.02</v>
          </cell>
          <cell r="W153">
            <v>12818.4</v>
          </cell>
          <cell r="X153">
            <v>5513.200000000001</v>
          </cell>
          <cell r="Z153">
            <v>2903.6</v>
          </cell>
          <cell r="AF153">
            <v>2609.6000000000004</v>
          </cell>
          <cell r="AG153">
            <v>31609.2</v>
          </cell>
          <cell r="AH153">
            <v>8378.58</v>
          </cell>
          <cell r="AI153">
            <v>4899.02</v>
          </cell>
          <cell r="AJ153">
            <v>13294.39</v>
          </cell>
        </row>
        <row r="154">
          <cell r="G154">
            <v>153</v>
          </cell>
          <cell r="H154" t="str">
            <v>Agent</v>
          </cell>
          <cell r="I154" t="str">
            <v>Agent</v>
          </cell>
          <cell r="J154" t="str">
            <v>AE</v>
          </cell>
          <cell r="M154">
            <v>321</v>
          </cell>
          <cell r="N154" t="str">
            <v>Garcia Salvado Lourdes</v>
          </cell>
          <cell r="P154" t="str">
            <v>FC</v>
          </cell>
          <cell r="Q154" t="str">
            <v>C2</v>
          </cell>
          <cell r="R154">
            <v>16</v>
          </cell>
          <cell r="S154" t="str">
            <v>1p.1</v>
          </cell>
          <cell r="T154" t="str">
            <v>J2,J10</v>
          </cell>
          <cell r="U154">
            <v>8378.58</v>
          </cell>
          <cell r="V154">
            <v>4899.02</v>
          </cell>
          <cell r="W154">
            <v>12818.4</v>
          </cell>
          <cell r="X154">
            <v>5513.200000000001</v>
          </cell>
          <cell r="Z154">
            <v>2903.6</v>
          </cell>
          <cell r="AF154">
            <v>2609.6000000000004</v>
          </cell>
          <cell r="AG154">
            <v>31609.2</v>
          </cell>
          <cell r="AH154">
            <v>8378.58</v>
          </cell>
          <cell r="AI154">
            <v>4899.02</v>
          </cell>
          <cell r="AJ154">
            <v>13294.39</v>
          </cell>
        </row>
        <row r="155">
          <cell r="G155">
            <v>38</v>
          </cell>
          <cell r="H155" t="str">
            <v>Cap Unitat Tècnica Protecció Civil</v>
          </cell>
          <cell r="I155" t="str">
            <v>Enginyer/a Tècnic/a</v>
          </cell>
          <cell r="J155" t="str">
            <v>AE</v>
          </cell>
          <cell r="M155">
            <v>241</v>
          </cell>
          <cell r="N155" t="str">
            <v>Mas Ràfols, Judith</v>
          </cell>
          <cell r="P155" t="str">
            <v>FC</v>
          </cell>
          <cell r="Q155" t="str">
            <v>A2</v>
          </cell>
          <cell r="R155">
            <v>24</v>
          </cell>
          <cell r="S155" t="str">
            <v>16.3</v>
          </cell>
          <cell r="T155" t="str">
            <v>J1,J9</v>
          </cell>
          <cell r="U155">
            <v>12906.52</v>
          </cell>
          <cell r="V155">
            <v>8160.879999999999</v>
          </cell>
          <cell r="W155">
            <v>12091.1</v>
          </cell>
          <cell r="X155">
            <v>1657.9250000000002</v>
          </cell>
          <cell r="AE155">
            <v>1657.9250000000002</v>
          </cell>
          <cell r="AG155">
            <v>34816.425</v>
          </cell>
          <cell r="AH155">
            <v>12906.52</v>
          </cell>
          <cell r="AI155">
            <v>8160.879999999999</v>
          </cell>
          <cell r="AJ155">
            <v>12490.516666666666</v>
          </cell>
        </row>
        <row r="156">
          <cell r="G156">
            <v>33</v>
          </cell>
          <cell r="H156" t="str">
            <v>Cap Gabinet Tècnic-Administratiu</v>
          </cell>
          <cell r="I156" t="str">
            <v>Tècnic/a Administració General</v>
          </cell>
          <cell r="J156" t="str">
            <v>AG</v>
          </cell>
          <cell r="M156">
            <v>135</v>
          </cell>
          <cell r="N156" t="str">
            <v>Gonzalez Gil, M.Pilar</v>
          </cell>
          <cell r="P156" t="str">
            <v>FC</v>
          </cell>
          <cell r="Q156" t="str">
            <v>A1</v>
          </cell>
          <cell r="R156">
            <v>28</v>
          </cell>
          <cell r="S156" t="str">
            <v>18.3</v>
          </cell>
          <cell r="T156" t="str">
            <v>J1,J11</v>
          </cell>
          <cell r="U156">
            <v>14605.32</v>
          </cell>
          <cell r="V156">
            <v>11653.6</v>
          </cell>
          <cell r="W156">
            <v>13855.38</v>
          </cell>
          <cell r="AG156">
            <v>40114.299999999996</v>
          </cell>
          <cell r="AH156">
            <v>14605.32</v>
          </cell>
          <cell r="AI156">
            <v>11653.6</v>
          </cell>
          <cell r="AJ156">
            <v>14675.616666666667</v>
          </cell>
        </row>
        <row r="157">
          <cell r="G157">
            <v>289</v>
          </cell>
          <cell r="H157" t="str">
            <v>Auxiliar Administratiu/va</v>
          </cell>
          <cell r="I157" t="str">
            <v>Auxiliar Administratiu/va</v>
          </cell>
          <cell r="J157" t="str">
            <v>AG</v>
          </cell>
          <cell r="M157">
            <v>488</v>
          </cell>
          <cell r="N157" t="str">
            <v>Mendoza Gracia Victoria</v>
          </cell>
          <cell r="P157" t="str">
            <v>FC</v>
          </cell>
          <cell r="Q157" t="str">
            <v>C2</v>
          </cell>
          <cell r="R157">
            <v>15</v>
          </cell>
          <cell r="S157" t="str">
            <v>4.7</v>
          </cell>
          <cell r="T157" t="str">
            <v>J1</v>
          </cell>
          <cell r="U157">
            <v>8378.58</v>
          </cell>
          <cell r="V157">
            <v>4584.16</v>
          </cell>
          <cell r="W157">
            <v>5124</v>
          </cell>
          <cell r="AG157">
            <v>18086.739999999998</v>
          </cell>
          <cell r="AH157">
            <v>8378.58</v>
          </cell>
          <cell r="AI157">
            <v>4584.16</v>
          </cell>
          <cell r="AJ157">
            <v>6262.29</v>
          </cell>
        </row>
        <row r="158">
          <cell r="G158">
            <v>290</v>
          </cell>
          <cell r="H158" t="str">
            <v>Auxiliar Administratiu/va</v>
          </cell>
          <cell r="I158" t="str">
            <v>Auxiliar Administratiu/va</v>
          </cell>
          <cell r="J158" t="str">
            <v>AG</v>
          </cell>
          <cell r="M158">
            <v>336</v>
          </cell>
          <cell r="N158" t="str">
            <v>Bernal Alvarez, Ana M.</v>
          </cell>
          <cell r="P158" t="str">
            <v>FC</v>
          </cell>
          <cell r="Q158" t="str">
            <v>C2</v>
          </cell>
          <cell r="R158">
            <v>15</v>
          </cell>
          <cell r="S158" t="str">
            <v>4.7</v>
          </cell>
          <cell r="T158" t="str">
            <v>J1</v>
          </cell>
          <cell r="U158">
            <v>8378.58</v>
          </cell>
          <cell r="V158">
            <v>4584.16</v>
          </cell>
          <cell r="W158">
            <v>5124</v>
          </cell>
          <cell r="AG158">
            <v>18086.739999999998</v>
          </cell>
          <cell r="AH158">
            <v>8378.58</v>
          </cell>
          <cell r="AI158">
            <v>4584.16</v>
          </cell>
          <cell r="AJ158">
            <v>6262.29</v>
          </cell>
        </row>
        <row r="159">
          <cell r="G159">
            <v>291</v>
          </cell>
          <cell r="H159" t="str">
            <v>Auxiliar Administratiu/va</v>
          </cell>
          <cell r="I159" t="str">
            <v>Auxiliar Administratiu/va</v>
          </cell>
          <cell r="J159" t="str">
            <v>AG</v>
          </cell>
          <cell r="M159">
            <v>102</v>
          </cell>
          <cell r="N159" t="str">
            <v>Alonso Pujol Enric</v>
          </cell>
          <cell r="P159" t="str">
            <v>FC</v>
          </cell>
          <cell r="Q159" t="str">
            <v>C2</v>
          </cell>
          <cell r="R159">
            <v>18</v>
          </cell>
          <cell r="S159" t="str">
            <v>4.5</v>
          </cell>
          <cell r="T159" t="str">
            <v>J1</v>
          </cell>
          <cell r="U159">
            <v>8378.58</v>
          </cell>
          <cell r="V159">
            <v>5527.06</v>
          </cell>
          <cell r="W159">
            <v>5942.44</v>
          </cell>
          <cell r="AG159">
            <v>19848.079999999998</v>
          </cell>
          <cell r="AH159">
            <v>8378.58</v>
          </cell>
          <cell r="AI159">
            <v>5527.06</v>
          </cell>
          <cell r="AJ159">
            <v>6262.286666666666</v>
          </cell>
        </row>
        <row r="160">
          <cell r="G160">
            <v>6</v>
          </cell>
          <cell r="H160" t="str">
            <v>Cap Servei  Serveis Econòmics </v>
          </cell>
          <cell r="I160" t="str">
            <v>Economista</v>
          </cell>
          <cell r="J160" t="str">
            <v>AE</v>
          </cell>
          <cell r="M160">
            <v>414</v>
          </cell>
          <cell r="N160" t="str">
            <v>Carpio Carro, Montserrat</v>
          </cell>
          <cell r="P160" t="str">
            <v>FC</v>
          </cell>
          <cell r="Q160" t="str">
            <v>A1</v>
          </cell>
          <cell r="R160">
            <v>30</v>
          </cell>
          <cell r="S160" t="str">
            <v>19.1</v>
          </cell>
          <cell r="T160" t="str">
            <v>J1,J11</v>
          </cell>
          <cell r="U160">
            <v>14605.32</v>
          </cell>
          <cell r="V160">
            <v>13562.5</v>
          </cell>
          <cell r="W160">
            <v>21330.12</v>
          </cell>
          <cell r="AG160">
            <v>49497.94</v>
          </cell>
          <cell r="AH160">
            <v>14605.32</v>
          </cell>
          <cell r="AI160">
            <v>13562.5</v>
          </cell>
          <cell r="AJ160">
            <v>22171.61</v>
          </cell>
        </row>
        <row r="161">
          <cell r="G161">
            <v>17</v>
          </cell>
          <cell r="H161" t="str">
            <v>Cap Secció Gestió Tributària</v>
          </cell>
          <cell r="I161" t="str">
            <v>Tècnic/a Administració General</v>
          </cell>
          <cell r="J161" t="str">
            <v>AG</v>
          </cell>
          <cell r="N161" t="str">
            <v>Vacant</v>
          </cell>
          <cell r="O161" t="str">
            <v>Vacant</v>
          </cell>
          <cell r="P161" t="str">
            <v>FC</v>
          </cell>
          <cell r="Q161" t="str">
            <v>A1</v>
          </cell>
          <cell r="R161">
            <v>26</v>
          </cell>
          <cell r="S161" t="str">
            <v>17.3</v>
          </cell>
          <cell r="T161" t="str">
            <v>J1,J9</v>
          </cell>
          <cell r="U161">
            <v>14605.32</v>
          </cell>
          <cell r="V161">
            <v>9774.800000000001</v>
          </cell>
          <cell r="W161">
            <v>14212.38</v>
          </cell>
          <cell r="X161">
            <v>1929.625</v>
          </cell>
          <cell r="AE161">
            <v>1929.625</v>
          </cell>
          <cell r="AG161">
            <v>40522.125</v>
          </cell>
          <cell r="AH161">
            <v>14605.32</v>
          </cell>
          <cell r="AI161">
            <v>9774.800000000001</v>
          </cell>
          <cell r="AJ161">
            <v>14634.706666666667</v>
          </cell>
        </row>
        <row r="162">
          <cell r="G162">
            <v>132</v>
          </cell>
          <cell r="H162" t="str">
            <v>Tècnic/a Gestió Cadastral</v>
          </cell>
          <cell r="I162" t="str">
            <v>Tècnic/a Mig/tja</v>
          </cell>
          <cell r="J162" t="str">
            <v>AE</v>
          </cell>
          <cell r="M162">
            <v>327</v>
          </cell>
          <cell r="N162" t="str">
            <v>SusIn Coloma Montserrat</v>
          </cell>
          <cell r="P162" t="str">
            <v>FC</v>
          </cell>
          <cell r="Q162" t="str">
            <v>A2</v>
          </cell>
          <cell r="R162">
            <v>22</v>
          </cell>
          <cell r="S162" t="str">
            <v>13.5</v>
          </cell>
          <cell r="T162" t="str">
            <v>J1</v>
          </cell>
          <cell r="U162">
            <v>12906.52</v>
          </cell>
          <cell r="V162">
            <v>7137.759999999999</v>
          </cell>
          <cell r="W162">
            <v>8904.56</v>
          </cell>
          <cell r="AG162">
            <v>28948.839999999997</v>
          </cell>
          <cell r="AH162">
            <v>12906.52</v>
          </cell>
          <cell r="AI162">
            <v>7137.759999999999</v>
          </cell>
          <cell r="AJ162">
            <v>9642.646666666666</v>
          </cell>
        </row>
        <row r="163">
          <cell r="G163">
            <v>286</v>
          </cell>
          <cell r="H163" t="str">
            <v>Auxiliar Administratiu/va</v>
          </cell>
          <cell r="I163" t="str">
            <v>Auxiliar Administratiu/va</v>
          </cell>
          <cell r="J163" t="str">
            <v>AG</v>
          </cell>
          <cell r="M163">
            <v>393</v>
          </cell>
          <cell r="N163" t="str">
            <v>Fernández Gallegos, Vanessa</v>
          </cell>
          <cell r="P163" t="str">
            <v>FC</v>
          </cell>
          <cell r="Q163" t="str">
            <v>C2</v>
          </cell>
          <cell r="R163">
            <v>15</v>
          </cell>
          <cell r="S163" t="str">
            <v>4.5</v>
          </cell>
          <cell r="T163" t="str">
            <v>J1</v>
          </cell>
          <cell r="U163">
            <v>8378.58</v>
          </cell>
          <cell r="V163">
            <v>4584.16</v>
          </cell>
          <cell r="W163">
            <v>5942.44</v>
          </cell>
          <cell r="AG163">
            <v>18905.18</v>
          </cell>
          <cell r="AH163">
            <v>8378.58</v>
          </cell>
          <cell r="AI163">
            <v>4584.16</v>
          </cell>
          <cell r="AJ163">
            <v>6262.286666666666</v>
          </cell>
        </row>
        <row r="164">
          <cell r="G164">
            <v>363</v>
          </cell>
          <cell r="H164" t="str">
            <v>Auxiliar Administratiu/va</v>
          </cell>
          <cell r="I164" t="str">
            <v>Auxiliar Administratiu/va</v>
          </cell>
          <cell r="J164" t="str">
            <v>AG</v>
          </cell>
          <cell r="K164" t="str">
            <v>OPO10</v>
          </cell>
          <cell r="L164" t="str">
            <v>COLL</v>
          </cell>
          <cell r="M164">
            <v>393</v>
          </cell>
          <cell r="N164" t="str">
            <v>Da Silva Sousa, Magda</v>
          </cell>
          <cell r="O164" t="str">
            <v>Vacant</v>
          </cell>
          <cell r="P164" t="str">
            <v>FI</v>
          </cell>
          <cell r="Q164" t="str">
            <v>C2</v>
          </cell>
          <cell r="R164">
            <v>15</v>
          </cell>
          <cell r="S164" t="str">
            <v>4.7</v>
          </cell>
          <cell r="T164" t="str">
            <v>J1</v>
          </cell>
          <cell r="U164">
            <v>8378.58</v>
          </cell>
          <cell r="V164">
            <v>4584.16</v>
          </cell>
          <cell r="W164">
            <v>5124</v>
          </cell>
          <cell r="AG164">
            <v>18086.739999999998</v>
          </cell>
          <cell r="AH164">
            <v>8378.58</v>
          </cell>
          <cell r="AI164">
            <v>4584.16</v>
          </cell>
          <cell r="AJ164">
            <v>6262.29</v>
          </cell>
        </row>
        <row r="165">
          <cell r="G165">
            <v>51</v>
          </cell>
          <cell r="H165" t="str">
            <v>Cap Unitat Administrativa Tributs Activitats</v>
          </cell>
          <cell r="I165" t="str">
            <v>Administratiu/va</v>
          </cell>
          <cell r="J165" t="str">
            <v>AG</v>
          </cell>
          <cell r="M165">
            <v>25</v>
          </cell>
          <cell r="N165" t="str">
            <v>Navarro Rovira Pilar</v>
          </cell>
          <cell r="P165" t="str">
            <v>FCI</v>
          </cell>
          <cell r="Q165" t="str">
            <v>C1</v>
          </cell>
          <cell r="R165">
            <v>22</v>
          </cell>
          <cell r="S165" t="str">
            <v>10.4</v>
          </cell>
          <cell r="T165" t="str">
            <v>J1</v>
          </cell>
          <cell r="U165">
            <v>9884.84</v>
          </cell>
          <cell r="V165">
            <v>7137.759999999999</v>
          </cell>
          <cell r="W165">
            <v>9933.98</v>
          </cell>
          <cell r="AG165">
            <v>26956.579999999998</v>
          </cell>
          <cell r="AH165">
            <v>9884.84</v>
          </cell>
          <cell r="AI165">
            <v>7137.759999999999</v>
          </cell>
          <cell r="AJ165">
            <v>10134.603333333333</v>
          </cell>
        </row>
        <row r="166">
          <cell r="G166">
            <v>52</v>
          </cell>
          <cell r="H166" t="str">
            <v>Cap Unitat Administrativa Tributs Immobiliaris</v>
          </cell>
          <cell r="I166" t="str">
            <v>Administratiu/va</v>
          </cell>
          <cell r="J166" t="str">
            <v>AG</v>
          </cell>
          <cell r="M166">
            <v>2</v>
          </cell>
          <cell r="N166" t="str">
            <v>Macian Bonete Neus</v>
          </cell>
          <cell r="P166" t="str">
            <v>FCI</v>
          </cell>
          <cell r="Q166" t="str">
            <v>C1</v>
          </cell>
          <cell r="R166">
            <v>22</v>
          </cell>
          <cell r="S166" t="str">
            <v>10.4</v>
          </cell>
          <cell r="T166" t="str">
            <v>J1</v>
          </cell>
          <cell r="U166">
            <v>9884.84</v>
          </cell>
          <cell r="V166">
            <v>7137.759999999999</v>
          </cell>
          <cell r="W166">
            <v>9933.98</v>
          </cell>
          <cell r="AG166">
            <v>26956.579999999998</v>
          </cell>
          <cell r="AH166">
            <v>9884.84</v>
          </cell>
          <cell r="AI166">
            <v>7137.759999999999</v>
          </cell>
          <cell r="AJ166">
            <v>10134.603333333333</v>
          </cell>
        </row>
        <row r="167">
          <cell r="G167">
            <v>199</v>
          </cell>
          <cell r="H167" t="str">
            <v>Inspector/a Fiscal</v>
          </cell>
          <cell r="I167" t="str">
            <v>Tècnic/a Auxiliar Inspector/a Fiscal</v>
          </cell>
          <cell r="J167" t="str">
            <v>AE</v>
          </cell>
          <cell r="M167">
            <v>228</v>
          </cell>
          <cell r="N167" t="str">
            <v>Mata Casado Alfons</v>
          </cell>
          <cell r="P167" t="str">
            <v>FC</v>
          </cell>
          <cell r="Q167" t="str">
            <v>C1</v>
          </cell>
          <cell r="R167">
            <v>20</v>
          </cell>
          <cell r="S167" t="str">
            <v>9.1</v>
          </cell>
          <cell r="T167" t="str">
            <v>J1,J9</v>
          </cell>
          <cell r="U167">
            <v>9884.84</v>
          </cell>
          <cell r="V167">
            <v>6155.8</v>
          </cell>
          <cell r="W167">
            <v>9756.18</v>
          </cell>
          <cell r="X167">
            <v>1289.8410000000001</v>
          </cell>
          <cell r="AE167">
            <v>1289.8410000000001</v>
          </cell>
          <cell r="AG167">
            <v>27086.661</v>
          </cell>
          <cell r="AH167">
            <v>9884.84</v>
          </cell>
          <cell r="AI167">
            <v>6155.8</v>
          </cell>
          <cell r="AJ167">
            <v>9756.18</v>
          </cell>
        </row>
        <row r="168">
          <cell r="G168">
            <v>30</v>
          </cell>
          <cell r="H168" t="str">
            <v>Cap Gabinet Tècnic-Administratiu</v>
          </cell>
          <cell r="I168" t="str">
            <v>Tècnic/a Administració General</v>
          </cell>
          <cell r="J168" t="str">
            <v>AG</v>
          </cell>
          <cell r="M168">
            <v>43</v>
          </cell>
          <cell r="N168" t="str">
            <v>Sáenz Pérez, Antonio</v>
          </cell>
          <cell r="P168" t="str">
            <v>FCI</v>
          </cell>
          <cell r="Q168" t="str">
            <v>A1</v>
          </cell>
          <cell r="R168">
            <v>30</v>
          </cell>
          <cell r="S168" t="str">
            <v>18.2</v>
          </cell>
          <cell r="T168" t="str">
            <v>J1,J11</v>
          </cell>
          <cell r="U168">
            <v>14605.32</v>
          </cell>
          <cell r="V168">
            <v>13562.5</v>
          </cell>
          <cell r="W168">
            <v>15513.96</v>
          </cell>
          <cell r="AG168">
            <v>43681.78</v>
          </cell>
          <cell r="AH168">
            <v>14605.32</v>
          </cell>
          <cell r="AI168">
            <v>13562.5</v>
          </cell>
          <cell r="AJ168">
            <v>15781.336666666666</v>
          </cell>
        </row>
        <row r="169">
          <cell r="G169">
            <v>59</v>
          </cell>
          <cell r="H169" t="str">
            <v>Economista</v>
          </cell>
          <cell r="I169" t="str">
            <v>Tècnic/a Administració General</v>
          </cell>
          <cell r="J169" t="str">
            <v>AG</v>
          </cell>
          <cell r="K169" t="str">
            <v>OPO11</v>
          </cell>
          <cell r="L169" t="str">
            <v>COLL</v>
          </cell>
          <cell r="M169">
            <v>552</v>
          </cell>
          <cell r="N169" t="str">
            <v>Carrera Font, Joan</v>
          </cell>
          <cell r="O169" t="str">
            <v>Vacant</v>
          </cell>
          <cell r="P169" t="str">
            <v>FI</v>
          </cell>
          <cell r="Q169" t="str">
            <v>A1</v>
          </cell>
          <cell r="R169">
            <v>25</v>
          </cell>
          <cell r="S169" t="str">
            <v>14.2</v>
          </cell>
          <cell r="T169" t="str">
            <v>J1</v>
          </cell>
          <cell r="U169">
            <v>14605.32</v>
          </cell>
          <cell r="V169">
            <v>8672.58</v>
          </cell>
          <cell r="W169">
            <v>10885.28</v>
          </cell>
          <cell r="AG169">
            <v>34163.18</v>
          </cell>
          <cell r="AH169">
            <v>14605.32</v>
          </cell>
          <cell r="AI169">
            <v>8672.58</v>
          </cell>
          <cell r="AJ169">
            <v>11664.613333333335</v>
          </cell>
        </row>
        <row r="170">
          <cell r="G170">
            <v>133</v>
          </cell>
          <cell r="H170" t="str">
            <v>Tècnic/a Comerç</v>
          </cell>
          <cell r="I170" t="str">
            <v>Tècnic/a Mig/tja</v>
          </cell>
          <cell r="J170" t="str">
            <v>AE</v>
          </cell>
          <cell r="N170" t="str">
            <v>Vacant (amb reserva)</v>
          </cell>
          <cell r="O170" t="str">
            <v>Gómez Jiménez, Ana M</v>
          </cell>
          <cell r="P170" t="str">
            <v>FC</v>
          </cell>
          <cell r="Q170" t="str">
            <v>A1</v>
          </cell>
          <cell r="R170">
            <v>22</v>
          </cell>
          <cell r="S170" t="str">
            <v>14.1</v>
          </cell>
          <cell r="T170" t="str">
            <v>J1,J9</v>
          </cell>
          <cell r="U170">
            <v>14605.32</v>
          </cell>
          <cell r="V170">
            <v>7137.759999999999</v>
          </cell>
          <cell r="W170">
            <v>13223.28</v>
          </cell>
          <cell r="X170">
            <v>1748.3180000000002</v>
          </cell>
          <cell r="AE170">
            <v>1748.3180000000002</v>
          </cell>
          <cell r="AG170">
            <v>36714.678</v>
          </cell>
          <cell r="AH170">
            <v>14605.32</v>
          </cell>
          <cell r="AI170">
            <v>7137.759999999999</v>
          </cell>
          <cell r="AJ170">
            <v>13223.28</v>
          </cell>
        </row>
        <row r="171">
          <cell r="G171">
            <v>229</v>
          </cell>
          <cell r="H171" t="str">
            <v>Tècnic-a auxiliar de gestió administrativa</v>
          </cell>
          <cell r="I171" t="str">
            <v>Administratiu/va</v>
          </cell>
          <cell r="J171" t="str">
            <v>AG</v>
          </cell>
          <cell r="M171">
            <v>190</v>
          </cell>
          <cell r="N171" t="str">
            <v>Megias Jimenez Lourdes</v>
          </cell>
          <cell r="P171" t="str">
            <v>FC</v>
          </cell>
          <cell r="Q171" t="str">
            <v>C1</v>
          </cell>
          <cell r="R171">
            <v>19</v>
          </cell>
          <cell r="S171" t="str">
            <v>11.4</v>
          </cell>
          <cell r="T171" t="str">
            <v>J1</v>
          </cell>
          <cell r="U171">
            <v>9884.84</v>
          </cell>
          <cell r="V171">
            <v>5841.5</v>
          </cell>
          <cell r="W171">
            <v>7328.3</v>
          </cell>
          <cell r="AG171">
            <v>23054.64</v>
          </cell>
          <cell r="AH171">
            <v>9884.84</v>
          </cell>
          <cell r="AI171">
            <v>5841.5</v>
          </cell>
          <cell r="AJ171">
            <v>7884.866666666667</v>
          </cell>
        </row>
        <row r="172">
          <cell r="G172">
            <v>37</v>
          </cell>
          <cell r="H172" t="str">
            <v>Cap Unitat Tècnica Compres</v>
          </cell>
          <cell r="I172" t="str">
            <v>Tècnic/a Mig/tja</v>
          </cell>
          <cell r="J172" t="str">
            <v>AE</v>
          </cell>
          <cell r="M172">
            <v>89</v>
          </cell>
          <cell r="N172" t="str">
            <v>Fraile Canovas Consol</v>
          </cell>
          <cell r="P172" t="str">
            <v>FCI</v>
          </cell>
          <cell r="Q172" t="str">
            <v>A2</v>
          </cell>
          <cell r="R172">
            <v>24</v>
          </cell>
          <cell r="S172" t="str">
            <v>16.4</v>
          </cell>
          <cell r="T172" t="str">
            <v>J1</v>
          </cell>
          <cell r="U172">
            <v>12906.52</v>
          </cell>
          <cell r="V172">
            <v>8160.879999999999</v>
          </cell>
          <cell r="W172">
            <v>11601.52</v>
          </cell>
          <cell r="AG172">
            <v>32668.920000000002</v>
          </cell>
          <cell r="AH172">
            <v>12906.52</v>
          </cell>
          <cell r="AI172">
            <v>8160.879999999999</v>
          </cell>
          <cell r="AJ172">
            <v>12164.130000000001</v>
          </cell>
        </row>
        <row r="173">
          <cell r="G173">
            <v>233</v>
          </cell>
          <cell r="H173" t="str">
            <v>Administratiu/va</v>
          </cell>
          <cell r="I173" t="str">
            <v>Administratiu/va</v>
          </cell>
          <cell r="J173" t="str">
            <v>AG</v>
          </cell>
          <cell r="M173">
            <v>111</v>
          </cell>
          <cell r="N173" t="str">
            <v>López Gervilla Jesús</v>
          </cell>
          <cell r="P173" t="str">
            <v>FC</v>
          </cell>
          <cell r="Q173" t="str">
            <v>C1</v>
          </cell>
          <cell r="R173">
            <v>18</v>
          </cell>
          <cell r="S173" t="str">
            <v>6.3</v>
          </cell>
          <cell r="T173" t="str">
            <v>J1</v>
          </cell>
          <cell r="U173">
            <v>9884.84</v>
          </cell>
          <cell r="V173">
            <v>5527.06</v>
          </cell>
          <cell r="W173">
            <v>6967.52</v>
          </cell>
          <cell r="AG173">
            <v>22379.420000000002</v>
          </cell>
          <cell r="AH173">
            <v>9884.84</v>
          </cell>
          <cell r="AI173">
            <v>5527.06</v>
          </cell>
          <cell r="AJ173">
            <v>7191.173333333333</v>
          </cell>
        </row>
        <row r="174">
          <cell r="G174">
            <v>4</v>
          </cell>
          <cell r="H174" t="str">
            <v>Cap Servei Tecnologies i Comunicacions</v>
          </cell>
          <cell r="I174" t="str">
            <v>Enginyer/a</v>
          </cell>
          <cell r="J174" t="str">
            <v>AE</v>
          </cell>
          <cell r="K174" t="str">
            <v>OPO11</v>
          </cell>
          <cell r="L174" t="str">
            <v>COLL</v>
          </cell>
          <cell r="N174" t="str">
            <v>Vacant</v>
          </cell>
          <cell r="O174" t="str">
            <v>Vacant</v>
          </cell>
          <cell r="P174" t="str">
            <v>FC</v>
          </cell>
          <cell r="Q174" t="str">
            <v>A1</v>
          </cell>
          <cell r="R174">
            <v>30</v>
          </cell>
          <cell r="S174" t="str">
            <v>19.1</v>
          </cell>
          <cell r="T174" t="str">
            <v>J1,J11</v>
          </cell>
          <cell r="U174">
            <v>14605.32</v>
          </cell>
          <cell r="V174">
            <v>13562.5</v>
          </cell>
          <cell r="W174">
            <v>21330.12</v>
          </cell>
          <cell r="AG174">
            <v>49497.94</v>
          </cell>
          <cell r="AH174">
            <v>14605.32</v>
          </cell>
          <cell r="AI174">
            <v>13562.5</v>
          </cell>
          <cell r="AJ174">
            <v>22171.61</v>
          </cell>
        </row>
        <row r="175">
          <cell r="G175">
            <v>367</v>
          </cell>
          <cell r="H175" t="str">
            <v>Responsable tècnic/a de desenvolupament i projectes</v>
          </cell>
          <cell r="I175" t="str">
            <v>Tècnic/a Mig/tja</v>
          </cell>
          <cell r="J175" t="str">
            <v>AE</v>
          </cell>
          <cell r="M175">
            <v>144</v>
          </cell>
          <cell r="N175" t="str">
            <v>Lérida Pérez, Ignacio</v>
          </cell>
          <cell r="P175" t="str">
            <v>FC</v>
          </cell>
          <cell r="Q175" t="str">
            <v>A2</v>
          </cell>
          <cell r="R175">
            <v>26</v>
          </cell>
          <cell r="S175" t="str">
            <v>17.6</v>
          </cell>
          <cell r="T175" t="str">
            <v>J1,J10</v>
          </cell>
          <cell r="U175">
            <v>12906.52</v>
          </cell>
          <cell r="V175">
            <v>9774.800000000001</v>
          </cell>
          <cell r="W175">
            <v>14579.04</v>
          </cell>
          <cell r="X175">
            <v>3726.036</v>
          </cell>
          <cell r="AF175">
            <v>3726.036</v>
          </cell>
          <cell r="AG175">
            <v>40986.396</v>
          </cell>
          <cell r="AH175">
            <v>12906.52</v>
          </cell>
          <cell r="AI175">
            <v>9774.800000000001</v>
          </cell>
          <cell r="AJ175">
            <v>14879.146666666667</v>
          </cell>
        </row>
        <row r="176">
          <cell r="G176">
            <v>219</v>
          </cell>
          <cell r="H176" t="str">
            <v>Auxiliar Administratiu/va</v>
          </cell>
          <cell r="I176" t="str">
            <v>Auxiliar Administratiu/va</v>
          </cell>
          <cell r="J176" t="str">
            <v>AE</v>
          </cell>
          <cell r="M176">
            <v>162</v>
          </cell>
          <cell r="N176" t="str">
            <v>Pozo Vico Esther</v>
          </cell>
          <cell r="P176" t="str">
            <v>FC</v>
          </cell>
          <cell r="Q176" t="str">
            <v>C2</v>
          </cell>
          <cell r="R176">
            <v>15</v>
          </cell>
          <cell r="S176" t="str">
            <v>4.3</v>
          </cell>
          <cell r="T176" t="str">
            <v>J1</v>
          </cell>
          <cell r="U176">
            <v>8378.58</v>
          </cell>
          <cell r="V176">
            <v>4584.16</v>
          </cell>
          <cell r="W176">
            <v>6901.16</v>
          </cell>
          <cell r="AG176">
            <v>19863.9</v>
          </cell>
          <cell r="AH176">
            <v>8378.58</v>
          </cell>
          <cell r="AI176">
            <v>4584.16</v>
          </cell>
          <cell r="AJ176">
            <v>6901.16</v>
          </cell>
        </row>
        <row r="177">
          <cell r="G177">
            <v>134</v>
          </cell>
          <cell r="H177" t="str">
            <v>Tècnic/a Informàtic/a</v>
          </cell>
          <cell r="I177" t="str">
            <v>Tècnic/a Informàtic/a</v>
          </cell>
          <cell r="J177" t="str">
            <v>AE</v>
          </cell>
          <cell r="M177">
            <v>540</v>
          </cell>
          <cell r="N177" t="str">
            <v>Diduk Diduk, Olga</v>
          </cell>
          <cell r="P177" t="str">
            <v>FC</v>
          </cell>
          <cell r="Q177" t="str">
            <v>A2</v>
          </cell>
          <cell r="R177">
            <v>22</v>
          </cell>
          <cell r="S177" t="str">
            <v>13.3</v>
          </cell>
          <cell r="T177" t="str">
            <v>J1,J9</v>
          </cell>
          <cell r="U177">
            <v>12906.52</v>
          </cell>
          <cell r="V177">
            <v>7137.759999999999</v>
          </cell>
          <cell r="W177">
            <v>10166.66</v>
          </cell>
          <cell r="X177">
            <v>1510.547</v>
          </cell>
          <cell r="AE177">
            <v>1510.547</v>
          </cell>
          <cell r="AG177">
            <v>31721.486999999997</v>
          </cell>
          <cell r="AH177">
            <v>12906.52</v>
          </cell>
          <cell r="AI177">
            <v>7137.759999999999</v>
          </cell>
          <cell r="AJ177">
            <v>10484.046666666667</v>
          </cell>
        </row>
        <row r="178">
          <cell r="G178">
            <v>135</v>
          </cell>
          <cell r="H178" t="str">
            <v>Tècnic/a Informàtic/a</v>
          </cell>
          <cell r="I178" t="str">
            <v>Tècnic/a Informàtic/a</v>
          </cell>
          <cell r="J178" t="str">
            <v>AE</v>
          </cell>
          <cell r="M178">
            <v>235</v>
          </cell>
          <cell r="N178" t="str">
            <v>Fusté Artigas, Eulàlia</v>
          </cell>
          <cell r="P178" t="str">
            <v>FC</v>
          </cell>
          <cell r="Q178" t="str">
            <v>A2</v>
          </cell>
          <cell r="R178">
            <v>22</v>
          </cell>
          <cell r="S178" t="str">
            <v>13.3</v>
          </cell>
          <cell r="T178" t="str">
            <v>J1,J9</v>
          </cell>
          <cell r="U178">
            <v>12906.52</v>
          </cell>
          <cell r="V178">
            <v>7137.759999999999</v>
          </cell>
          <cell r="W178">
            <v>10166.66</v>
          </cell>
          <cell r="X178">
            <v>1510.547</v>
          </cell>
          <cell r="AE178">
            <v>1510.547</v>
          </cell>
          <cell r="AG178">
            <v>31721.486999999997</v>
          </cell>
          <cell r="AH178">
            <v>12906.52</v>
          </cell>
          <cell r="AI178">
            <v>7137.759999999999</v>
          </cell>
          <cell r="AJ178">
            <v>10484.046666666667</v>
          </cell>
        </row>
        <row r="179">
          <cell r="G179">
            <v>113</v>
          </cell>
          <cell r="H179" t="str">
            <v>Tècnic Auxiliar Informàtica </v>
          </cell>
          <cell r="I179" t="str">
            <v>Tècnic/a Auxiliar Informàtic/a</v>
          </cell>
          <cell r="J179" t="str">
            <v>AE</v>
          </cell>
          <cell r="M179">
            <v>256</v>
          </cell>
          <cell r="N179" t="str">
            <v>Arcas Garcia Santiago</v>
          </cell>
          <cell r="P179" t="str">
            <v>FC</v>
          </cell>
          <cell r="Q179" t="str">
            <v>C1</v>
          </cell>
          <cell r="R179">
            <v>19</v>
          </cell>
          <cell r="S179" t="str">
            <v>11.1</v>
          </cell>
          <cell r="T179" t="str">
            <v>J1,J9</v>
          </cell>
          <cell r="U179">
            <v>9884.84</v>
          </cell>
          <cell r="V179">
            <v>5841.5</v>
          </cell>
          <cell r="W179">
            <v>8997.1</v>
          </cell>
          <cell r="X179">
            <v>1236.1720000000003</v>
          </cell>
          <cell r="AE179">
            <v>1236.1720000000003</v>
          </cell>
          <cell r="AG179">
            <v>25959.612</v>
          </cell>
          <cell r="AH179">
            <v>9884.84</v>
          </cell>
          <cell r="AI179">
            <v>5841.5</v>
          </cell>
          <cell r="AJ179">
            <v>8997.1</v>
          </cell>
        </row>
        <row r="180">
          <cell r="G180">
            <v>136</v>
          </cell>
          <cell r="H180" t="str">
            <v>Tècnic/a de Comunicacions</v>
          </cell>
          <cell r="I180" t="str">
            <v>Tècnic/a Informàtic/a</v>
          </cell>
          <cell r="J180" t="str">
            <v>AE</v>
          </cell>
          <cell r="M180">
            <v>378</v>
          </cell>
          <cell r="N180" t="str">
            <v>Vacant (amb reserva)</v>
          </cell>
          <cell r="O180" t="str">
            <v>Cifré Ochogavia, Joan</v>
          </cell>
          <cell r="P180" t="str">
            <v>FC</v>
          </cell>
          <cell r="Q180" t="str">
            <v>A2</v>
          </cell>
          <cell r="R180">
            <v>22</v>
          </cell>
          <cell r="S180" t="str">
            <v>13.3</v>
          </cell>
          <cell r="T180" t="str">
            <v>J1,J9</v>
          </cell>
          <cell r="U180">
            <v>12906.52</v>
          </cell>
          <cell r="V180">
            <v>7137.759999999999</v>
          </cell>
          <cell r="W180">
            <v>10166.66</v>
          </cell>
          <cell r="X180">
            <v>1510.547</v>
          </cell>
          <cell r="AE180">
            <v>1510.547</v>
          </cell>
          <cell r="AG180">
            <v>31721.486999999997</v>
          </cell>
          <cell r="AH180">
            <v>12906.52</v>
          </cell>
          <cell r="AI180">
            <v>7137.759999999999</v>
          </cell>
          <cell r="AJ180">
            <v>10484.046666666667</v>
          </cell>
        </row>
        <row r="181">
          <cell r="G181">
            <v>0</v>
          </cell>
          <cell r="H181" t="str">
            <v>Gerent/a Relacions Ciutadanes i Participació</v>
          </cell>
          <cell r="I181" t="str">
            <v>Gerent/a</v>
          </cell>
          <cell r="J181" t="str">
            <v>EV</v>
          </cell>
          <cell r="M181">
            <v>164</v>
          </cell>
          <cell r="N181" t="str">
            <v>Peire Mari, M.Pilar</v>
          </cell>
          <cell r="P181" t="str">
            <v>FC</v>
          </cell>
          <cell r="Q181" t="str">
            <v>A1</v>
          </cell>
          <cell r="S181" t="str">
            <v>E4</v>
          </cell>
          <cell r="T181" t="str">
            <v>J1,J11</v>
          </cell>
          <cell r="U181">
            <v>14605.32</v>
          </cell>
          <cell r="W181">
            <v>39078.9</v>
          </cell>
          <cell r="AG181">
            <v>53684.22</v>
          </cell>
          <cell r="AH181">
            <v>14605.32</v>
          </cell>
          <cell r="AJ181">
            <v>39078.9</v>
          </cell>
        </row>
        <row r="182">
          <cell r="G182">
            <v>223</v>
          </cell>
          <cell r="H182" t="str">
            <v>Secretari/ària (Gerència RR Ciutadanes i Partic.)</v>
          </cell>
          <cell r="I182" t="str">
            <v>Administratiu/va</v>
          </cell>
          <cell r="J182" t="str">
            <v>AG</v>
          </cell>
          <cell r="M182">
            <v>198</v>
          </cell>
          <cell r="N182" t="str">
            <v>Camps Roca Anna M.</v>
          </cell>
          <cell r="P182" t="str">
            <v>FC</v>
          </cell>
          <cell r="Q182" t="str">
            <v>C1</v>
          </cell>
          <cell r="R182">
            <v>18</v>
          </cell>
          <cell r="S182" t="str">
            <v>6.6</v>
          </cell>
          <cell r="T182" t="str">
            <v>J1</v>
          </cell>
          <cell r="U182">
            <v>9884.84</v>
          </cell>
          <cell r="V182">
            <v>5527.06</v>
          </cell>
          <cell r="W182">
            <v>5330.78</v>
          </cell>
          <cell r="AG182">
            <v>20742.68</v>
          </cell>
          <cell r="AH182">
            <v>9884.84</v>
          </cell>
          <cell r="AI182">
            <v>5527.06</v>
          </cell>
          <cell r="AJ182">
            <v>6100.013333333333</v>
          </cell>
        </row>
        <row r="183">
          <cell r="G183">
            <v>10</v>
          </cell>
          <cell r="H183" t="str">
            <v>Cap Servei Relacions Ciutadanes i Participació</v>
          </cell>
          <cell r="I183" t="str">
            <v>Tècnic/a Superior</v>
          </cell>
          <cell r="J183" t="str">
            <v>AE</v>
          </cell>
          <cell r="N183" t="str">
            <v>Vacant (amb reserva)</v>
          </cell>
          <cell r="O183" t="str">
            <v>Peire Mari, M. Pilar</v>
          </cell>
          <cell r="P183" t="str">
            <v>FC</v>
          </cell>
          <cell r="Q183" t="str">
            <v>A1</v>
          </cell>
          <cell r="R183">
            <v>30</v>
          </cell>
          <cell r="S183" t="str">
            <v>19.1</v>
          </cell>
          <cell r="T183" t="str">
            <v>J1,J11</v>
          </cell>
          <cell r="U183">
            <v>14605.32</v>
          </cell>
          <cell r="V183">
            <v>13562.5</v>
          </cell>
          <cell r="W183">
            <v>21330.12</v>
          </cell>
          <cell r="AG183">
            <v>49497.94</v>
          </cell>
          <cell r="AH183">
            <v>14605.32</v>
          </cell>
          <cell r="AI183">
            <v>13562.5</v>
          </cell>
          <cell r="AJ183">
            <v>22171.61</v>
          </cell>
        </row>
        <row r="184">
          <cell r="G184">
            <v>92</v>
          </cell>
          <cell r="H184" t="str">
            <v>Tècnic/a Participació Ciutadana i Ciutadania</v>
          </cell>
          <cell r="I184" t="str">
            <v>Tècnic/a Mig/tja</v>
          </cell>
          <cell r="J184" t="str">
            <v>AE</v>
          </cell>
          <cell r="M184">
            <v>383</v>
          </cell>
          <cell r="N184" t="str">
            <v>Del Pozo Gonzalez, Patricia</v>
          </cell>
          <cell r="O184" t="str">
            <v>González del Pozo, Raúl</v>
          </cell>
          <cell r="P184" t="str">
            <v>FI</v>
          </cell>
          <cell r="Q184" t="str">
            <v>A2</v>
          </cell>
          <cell r="R184">
            <v>24</v>
          </cell>
          <cell r="S184" t="str">
            <v>13.2</v>
          </cell>
          <cell r="T184" t="str">
            <v>J1,J9</v>
          </cell>
          <cell r="U184">
            <v>12906.52</v>
          </cell>
          <cell r="V184">
            <v>8160.879999999999</v>
          </cell>
          <cell r="W184">
            <v>11118.8</v>
          </cell>
          <cell r="X184">
            <v>1609.3100000000002</v>
          </cell>
          <cell r="AE184">
            <v>1609.3100000000002</v>
          </cell>
          <cell r="AG184">
            <v>33795.51</v>
          </cell>
          <cell r="AH184">
            <v>12906.52</v>
          </cell>
          <cell r="AI184">
            <v>8160.879999999999</v>
          </cell>
          <cell r="AJ184">
            <v>11118.8</v>
          </cell>
        </row>
        <row r="185">
          <cell r="G185">
            <v>197</v>
          </cell>
          <cell r="H185" t="str">
            <v>Tècnic/a auxiliar Nova Ciutadania</v>
          </cell>
          <cell r="I185" t="str">
            <v>Tècnic/a Auxiliar Nova Ciutadania</v>
          </cell>
          <cell r="J185" t="str">
            <v>AE</v>
          </cell>
          <cell r="K185" t="str">
            <v>OPO10</v>
          </cell>
          <cell r="L185" t="str">
            <v>COLL</v>
          </cell>
          <cell r="M185">
            <v>394</v>
          </cell>
          <cell r="N185" t="str">
            <v>Boix Maragall, Clara</v>
          </cell>
          <cell r="O185" t="str">
            <v>Vacant</v>
          </cell>
          <cell r="P185" t="str">
            <v>FI</v>
          </cell>
          <cell r="Q185" t="str">
            <v>C1</v>
          </cell>
          <cell r="R185">
            <v>19</v>
          </cell>
          <cell r="S185" t="str">
            <v>8.1</v>
          </cell>
          <cell r="T185" t="str">
            <v>J1,J9</v>
          </cell>
          <cell r="U185">
            <v>9884.84</v>
          </cell>
          <cell r="V185">
            <v>5841.5</v>
          </cell>
          <cell r="W185">
            <v>8983.66</v>
          </cell>
          <cell r="X185">
            <v>1235.5</v>
          </cell>
          <cell r="AE185">
            <v>1235.5</v>
          </cell>
          <cell r="AG185">
            <v>25945.5</v>
          </cell>
          <cell r="AH185">
            <v>9884.84</v>
          </cell>
          <cell r="AI185">
            <v>5841.5</v>
          </cell>
          <cell r="AJ185">
            <v>8983.66</v>
          </cell>
        </row>
        <row r="186">
          <cell r="G186">
            <v>112</v>
          </cell>
          <cell r="H186" t="str">
            <v>Tècnic/a auxiliar d'Acció Institucional</v>
          </cell>
          <cell r="I186" t="str">
            <v>Tècnic/a Auxiliar Acció Institucional</v>
          </cell>
          <cell r="J186" t="str">
            <v>AE</v>
          </cell>
          <cell r="M186">
            <v>286</v>
          </cell>
          <cell r="N186" t="str">
            <v>Jimenez Horcajadas Jordi</v>
          </cell>
          <cell r="P186" t="str">
            <v>FC</v>
          </cell>
          <cell r="Q186" t="str">
            <v>C1</v>
          </cell>
          <cell r="R186">
            <v>19</v>
          </cell>
          <cell r="S186" t="str">
            <v>8.1</v>
          </cell>
          <cell r="T186" t="str">
            <v>J1,J9</v>
          </cell>
          <cell r="U186">
            <v>9884.84</v>
          </cell>
          <cell r="V186">
            <v>5841.5</v>
          </cell>
          <cell r="W186">
            <v>8983.66</v>
          </cell>
          <cell r="X186">
            <v>1235.5</v>
          </cell>
          <cell r="AE186">
            <v>1235.5</v>
          </cell>
          <cell r="AG186">
            <v>25945.5</v>
          </cell>
          <cell r="AH186">
            <v>9884.84</v>
          </cell>
          <cell r="AI186">
            <v>5841.5</v>
          </cell>
          <cell r="AJ186">
            <v>8983.66</v>
          </cell>
        </row>
        <row r="187">
          <cell r="G187">
            <v>198</v>
          </cell>
          <cell r="H187" t="str">
            <v>Tècnic/a auxiliar d'Acció Institucional</v>
          </cell>
          <cell r="I187" t="str">
            <v>Tècnic/a Auxiliar Acció Institucional</v>
          </cell>
          <cell r="J187" t="str">
            <v>AE</v>
          </cell>
          <cell r="K187" t="str">
            <v>OPO10</v>
          </cell>
          <cell r="L187" t="str">
            <v>COLL</v>
          </cell>
          <cell r="N187" t="str">
            <v>Vacant</v>
          </cell>
          <cell r="O187" t="str">
            <v>Vacant</v>
          </cell>
          <cell r="P187" t="str">
            <v>FC</v>
          </cell>
          <cell r="Q187" t="str">
            <v>C1</v>
          </cell>
          <cell r="R187">
            <v>19</v>
          </cell>
          <cell r="S187" t="str">
            <v>8.1</v>
          </cell>
          <cell r="T187" t="str">
            <v>J1,J9</v>
          </cell>
          <cell r="U187">
            <v>9884.84</v>
          </cell>
          <cell r="V187">
            <v>5841.5</v>
          </cell>
          <cell r="W187">
            <v>8983.66</v>
          </cell>
          <cell r="X187">
            <v>1235.5</v>
          </cell>
          <cell r="AE187">
            <v>1235.5</v>
          </cell>
          <cell r="AG187">
            <v>25945.5</v>
          </cell>
          <cell r="AH187">
            <v>9884.84</v>
          </cell>
          <cell r="AI187">
            <v>5841.5</v>
          </cell>
          <cell r="AJ187">
            <v>8983.66</v>
          </cell>
        </row>
        <row r="188">
          <cell r="G188">
            <v>32</v>
          </cell>
          <cell r="H188" t="str">
            <v>Cap Gabinet Tècnic-Administratiu</v>
          </cell>
          <cell r="I188" t="str">
            <v>Tècnic/a Administració General</v>
          </cell>
          <cell r="J188" t="str">
            <v>AG</v>
          </cell>
          <cell r="M188">
            <v>316</v>
          </cell>
          <cell r="N188" t="str">
            <v>Grau Rosete, Ana M.</v>
          </cell>
          <cell r="P188" t="str">
            <v>FC</v>
          </cell>
          <cell r="Q188" t="str">
            <v>A1</v>
          </cell>
          <cell r="R188">
            <v>28</v>
          </cell>
          <cell r="S188" t="str">
            <v>18.1</v>
          </cell>
          <cell r="T188" t="str">
            <v>J1,J11</v>
          </cell>
          <cell r="U188">
            <v>14605.32</v>
          </cell>
          <cell r="V188">
            <v>11653.6</v>
          </cell>
          <cell r="W188">
            <v>16316.02</v>
          </cell>
          <cell r="AG188">
            <v>42574.94</v>
          </cell>
          <cell r="AH188">
            <v>14605.32</v>
          </cell>
          <cell r="AI188">
            <v>11653.6</v>
          </cell>
          <cell r="AJ188">
            <v>16316.02</v>
          </cell>
        </row>
        <row r="189">
          <cell r="G189">
            <v>267</v>
          </cell>
          <cell r="H189" t="str">
            <v>Administratiu/va</v>
          </cell>
          <cell r="I189" t="str">
            <v>Administratiu/va</v>
          </cell>
          <cell r="J189" t="str">
            <v>AG</v>
          </cell>
          <cell r="M189">
            <v>131</v>
          </cell>
          <cell r="N189" t="str">
            <v>Busquets Peidro Anna</v>
          </cell>
          <cell r="P189" t="str">
            <v>FC</v>
          </cell>
          <cell r="Q189" t="str">
            <v>C1</v>
          </cell>
          <cell r="R189">
            <v>18</v>
          </cell>
          <cell r="S189" t="str">
            <v>6.4</v>
          </cell>
          <cell r="T189" t="str">
            <v>J1</v>
          </cell>
          <cell r="U189">
            <v>9884.84</v>
          </cell>
          <cell r="V189">
            <v>5527.06</v>
          </cell>
          <cell r="W189">
            <v>6558.3</v>
          </cell>
          <cell r="AG189">
            <v>21970.2</v>
          </cell>
          <cell r="AH189">
            <v>9884.84</v>
          </cell>
          <cell r="AI189">
            <v>5527.06</v>
          </cell>
          <cell r="AJ189">
            <v>6918.36</v>
          </cell>
        </row>
        <row r="190">
          <cell r="G190">
            <v>266</v>
          </cell>
          <cell r="H190" t="str">
            <v>Auxiliar Administratiu/va</v>
          </cell>
          <cell r="I190" t="str">
            <v>Auxiliar Administratiu/va</v>
          </cell>
          <cell r="J190" t="str">
            <v>AG</v>
          </cell>
          <cell r="M190">
            <v>366</v>
          </cell>
          <cell r="N190" t="str">
            <v>Bibian Ibarz Susana</v>
          </cell>
          <cell r="P190" t="str">
            <v>FC</v>
          </cell>
          <cell r="Q190" t="str">
            <v>C2</v>
          </cell>
          <cell r="R190">
            <v>15</v>
          </cell>
          <cell r="S190" t="str">
            <v>4.7</v>
          </cell>
          <cell r="T190" t="str">
            <v>J1,J3</v>
          </cell>
          <cell r="U190">
            <v>8378.58</v>
          </cell>
          <cell r="V190">
            <v>4584.16</v>
          </cell>
          <cell r="W190">
            <v>5124</v>
          </cell>
          <cell r="X190">
            <v>1928.78</v>
          </cell>
          <cell r="AA190">
            <v>1928.78</v>
          </cell>
          <cell r="AG190">
            <v>20015.519999999997</v>
          </cell>
          <cell r="AH190">
            <v>8378.58</v>
          </cell>
          <cell r="AI190">
            <v>4584.16</v>
          </cell>
          <cell r="AJ190">
            <v>6262.29</v>
          </cell>
        </row>
        <row r="191">
          <cell r="G191">
            <v>0</v>
          </cell>
          <cell r="H191" t="str">
            <v>Gerent/a Serveis Territorials</v>
          </cell>
          <cell r="I191" t="str">
            <v>Gerent/a</v>
          </cell>
          <cell r="J191" t="str">
            <v>EV</v>
          </cell>
          <cell r="M191">
            <v>535</v>
          </cell>
          <cell r="N191" t="str">
            <v>Quesada Tornero, Josep</v>
          </cell>
          <cell r="P191" t="str">
            <v>EVC</v>
          </cell>
          <cell r="Q191" t="str">
            <v>A1</v>
          </cell>
          <cell r="S191" t="str">
            <v>E4</v>
          </cell>
          <cell r="T191" t="str">
            <v>J1,J11</v>
          </cell>
          <cell r="U191">
            <v>14605.32</v>
          </cell>
          <cell r="W191">
            <v>39078.9</v>
          </cell>
          <cell r="AG191">
            <v>53684.22</v>
          </cell>
          <cell r="AH191">
            <v>14605.32</v>
          </cell>
          <cell r="AJ191">
            <v>39078.9</v>
          </cell>
        </row>
        <row r="192">
          <cell r="G192">
            <v>224</v>
          </cell>
          <cell r="H192" t="str">
            <v>Secretari/ària (gerència Serveis Territorials)</v>
          </cell>
          <cell r="I192" t="str">
            <v>Administratiu/va</v>
          </cell>
          <cell r="J192" t="str">
            <v>AG</v>
          </cell>
          <cell r="M192">
            <v>252</v>
          </cell>
          <cell r="N192" t="str">
            <v>Mena Trulls Lluisa</v>
          </cell>
          <cell r="P192" t="str">
            <v>FC</v>
          </cell>
          <cell r="Q192" t="str">
            <v>C1</v>
          </cell>
          <cell r="R192">
            <v>18</v>
          </cell>
          <cell r="S192" t="str">
            <v>6.4</v>
          </cell>
          <cell r="T192" t="str">
            <v>J1</v>
          </cell>
          <cell r="U192">
            <v>9884.84</v>
          </cell>
          <cell r="V192">
            <v>5527.06</v>
          </cell>
          <cell r="W192">
            <v>6558.3</v>
          </cell>
          <cell r="AG192">
            <v>21970.2</v>
          </cell>
          <cell r="AH192">
            <v>9884.84</v>
          </cell>
          <cell r="AI192">
            <v>5527.06</v>
          </cell>
          <cell r="AJ192">
            <v>6918.36</v>
          </cell>
        </row>
        <row r="193">
          <cell r="G193">
            <v>34</v>
          </cell>
          <cell r="H193" t="str">
            <v>Cap Gabinet Tècnic-Administratiu</v>
          </cell>
          <cell r="I193" t="str">
            <v>Tècnic/a Administració General</v>
          </cell>
          <cell r="J193" t="str">
            <v>AG</v>
          </cell>
          <cell r="M193">
            <v>211</v>
          </cell>
          <cell r="N193" t="str">
            <v>Pérez Marín, Josep</v>
          </cell>
          <cell r="P193" t="str">
            <v>FCI</v>
          </cell>
          <cell r="Q193" t="str">
            <v>A1</v>
          </cell>
          <cell r="R193">
            <v>28</v>
          </cell>
          <cell r="S193" t="str">
            <v>18.3</v>
          </cell>
          <cell r="T193" t="str">
            <v>J1,J11</v>
          </cell>
          <cell r="U193">
            <v>14605.32</v>
          </cell>
          <cell r="V193">
            <v>11653.6</v>
          </cell>
          <cell r="W193">
            <v>13855.38</v>
          </cell>
          <cell r="AG193">
            <v>40114.299999999996</v>
          </cell>
          <cell r="AH193">
            <v>14605.32</v>
          </cell>
          <cell r="AI193">
            <v>11653.6</v>
          </cell>
          <cell r="AJ193">
            <v>14675.616666666667</v>
          </cell>
        </row>
        <row r="194">
          <cell r="G194">
            <v>73</v>
          </cell>
          <cell r="H194" t="str">
            <v>Cap Unitat Administrativa</v>
          </cell>
          <cell r="I194" t="str">
            <v>Administratiu/va</v>
          </cell>
          <cell r="J194" t="str">
            <v>AG</v>
          </cell>
          <cell r="M194">
            <v>132</v>
          </cell>
          <cell r="N194" t="str">
            <v>Ramon Garrido Josep M.</v>
          </cell>
          <cell r="P194" t="str">
            <v>FC</v>
          </cell>
          <cell r="Q194" t="str">
            <v>C1</v>
          </cell>
          <cell r="R194">
            <v>22</v>
          </cell>
          <cell r="S194" t="str">
            <v>10.5</v>
          </cell>
          <cell r="T194" t="str">
            <v>J1</v>
          </cell>
          <cell r="U194">
            <v>9884.84</v>
          </cell>
          <cell r="V194">
            <v>7137.759999999999</v>
          </cell>
          <cell r="W194">
            <v>8129.1</v>
          </cell>
          <cell r="AG194">
            <v>25151.699999999997</v>
          </cell>
          <cell r="AH194">
            <v>9884.84</v>
          </cell>
          <cell r="AI194">
            <v>7137.759999999999</v>
          </cell>
          <cell r="AJ194">
            <v>8931.35</v>
          </cell>
        </row>
        <row r="195">
          <cell r="G195">
            <v>236</v>
          </cell>
          <cell r="H195" t="str">
            <v>Tècnic-a auxiliar de gestió administrativa</v>
          </cell>
          <cell r="I195" t="str">
            <v>Administratiu/va</v>
          </cell>
          <cell r="J195" t="str">
            <v>AG</v>
          </cell>
          <cell r="M195">
            <v>147</v>
          </cell>
          <cell r="N195" t="str">
            <v>Torras Montoya M.Rosa</v>
          </cell>
          <cell r="P195" t="str">
            <v>FC</v>
          </cell>
          <cell r="Q195" t="str">
            <v>C1</v>
          </cell>
          <cell r="R195">
            <v>19</v>
          </cell>
          <cell r="S195" t="str">
            <v>11.4</v>
          </cell>
          <cell r="T195" t="str">
            <v>J1</v>
          </cell>
          <cell r="U195">
            <v>9884.84</v>
          </cell>
          <cell r="V195">
            <v>5841.5</v>
          </cell>
          <cell r="W195">
            <v>7328.3</v>
          </cell>
          <cell r="AG195">
            <v>23054.64</v>
          </cell>
          <cell r="AH195">
            <v>9884.84</v>
          </cell>
          <cell r="AI195">
            <v>5841.5</v>
          </cell>
          <cell r="AJ195">
            <v>7884.866666666667</v>
          </cell>
        </row>
        <row r="196">
          <cell r="G196">
            <v>296</v>
          </cell>
          <cell r="H196" t="str">
            <v>Auxiliar Administratiu/va</v>
          </cell>
          <cell r="I196" t="str">
            <v>Auxiliar Administratiu/va</v>
          </cell>
          <cell r="J196" t="str">
            <v>AG</v>
          </cell>
          <cell r="M196">
            <v>114</v>
          </cell>
          <cell r="N196" t="str">
            <v>Navarro Sainz M. Jesus</v>
          </cell>
          <cell r="P196" t="str">
            <v>FC</v>
          </cell>
          <cell r="Q196" t="str">
            <v>C2</v>
          </cell>
          <cell r="R196">
            <v>15</v>
          </cell>
          <cell r="S196" t="str">
            <v>4.7</v>
          </cell>
          <cell r="T196" t="str">
            <v>J1</v>
          </cell>
          <cell r="U196">
            <v>8378.58</v>
          </cell>
          <cell r="V196">
            <v>4584.16</v>
          </cell>
          <cell r="W196">
            <v>5124</v>
          </cell>
          <cell r="AG196">
            <v>18086.739999999998</v>
          </cell>
          <cell r="AH196">
            <v>8378.58</v>
          </cell>
          <cell r="AI196">
            <v>4584.16</v>
          </cell>
          <cell r="AJ196">
            <v>6262.29</v>
          </cell>
        </row>
        <row r="197">
          <cell r="G197">
            <v>292</v>
          </cell>
          <cell r="H197" t="str">
            <v>Auxiliar Administratiu/va</v>
          </cell>
          <cell r="I197" t="str">
            <v>Auxiliar Administratiu/va</v>
          </cell>
          <cell r="J197" t="str">
            <v>AG</v>
          </cell>
          <cell r="K197" t="str">
            <v>OPO10</v>
          </cell>
          <cell r="L197" t="str">
            <v>COLL</v>
          </cell>
          <cell r="M197">
            <v>473</v>
          </cell>
          <cell r="N197" t="str">
            <v>Gómez Fernández Arantxa</v>
          </cell>
          <cell r="O197" t="str">
            <v>Vacant</v>
          </cell>
          <cell r="P197" t="str">
            <v>FI</v>
          </cell>
          <cell r="Q197" t="str">
            <v>C2</v>
          </cell>
          <cell r="R197">
            <v>15</v>
          </cell>
          <cell r="S197" t="str">
            <v>4.7</v>
          </cell>
          <cell r="T197" t="str">
            <v>J1</v>
          </cell>
          <cell r="U197">
            <v>8378.58</v>
          </cell>
          <cell r="V197">
            <v>4584.16</v>
          </cell>
          <cell r="W197">
            <v>5124</v>
          </cell>
          <cell r="AG197">
            <v>18086.739999999998</v>
          </cell>
          <cell r="AH197">
            <v>8378.58</v>
          </cell>
          <cell r="AI197">
            <v>4584.16</v>
          </cell>
          <cell r="AJ197">
            <v>6262.29</v>
          </cell>
        </row>
        <row r="198">
          <cell r="G198">
            <v>293</v>
          </cell>
          <cell r="H198" t="str">
            <v>Auxiliar Administratiu/va</v>
          </cell>
          <cell r="I198" t="str">
            <v>Auxiliar Administratiu/va</v>
          </cell>
          <cell r="J198" t="str">
            <v>AG</v>
          </cell>
          <cell r="M198">
            <v>337</v>
          </cell>
          <cell r="N198" t="str">
            <v>Gonzalvo Blasco Silvia</v>
          </cell>
          <cell r="P198" t="str">
            <v>FC</v>
          </cell>
          <cell r="Q198" t="str">
            <v>C2</v>
          </cell>
          <cell r="R198">
            <v>15</v>
          </cell>
          <cell r="S198" t="str">
            <v>4.7</v>
          </cell>
          <cell r="T198" t="str">
            <v>J1</v>
          </cell>
          <cell r="U198">
            <v>8378.58</v>
          </cell>
          <cell r="V198">
            <v>4584.16</v>
          </cell>
          <cell r="W198">
            <v>5124</v>
          </cell>
          <cell r="AG198">
            <v>18086.739999999998</v>
          </cell>
          <cell r="AH198">
            <v>8378.58</v>
          </cell>
          <cell r="AI198">
            <v>4584.16</v>
          </cell>
          <cell r="AJ198">
            <v>6262.29</v>
          </cell>
        </row>
        <row r="199">
          <cell r="G199">
            <v>294</v>
          </cell>
          <cell r="H199" t="str">
            <v>Auxiliar Administratiu/va</v>
          </cell>
          <cell r="I199" t="str">
            <v>Auxiliar Administratiu/va</v>
          </cell>
          <cell r="J199" t="str">
            <v>AG</v>
          </cell>
          <cell r="K199" t="str">
            <v>OPO10</v>
          </cell>
          <cell r="L199" t="str">
            <v>COLL</v>
          </cell>
          <cell r="M199">
            <v>572</v>
          </cell>
          <cell r="N199" t="str">
            <v>Soria Blázquez, Ana Belén</v>
          </cell>
          <cell r="O199" t="str">
            <v>Vacant</v>
          </cell>
          <cell r="P199" t="str">
            <v>FI</v>
          </cell>
          <cell r="Q199" t="str">
            <v>C2</v>
          </cell>
          <cell r="R199">
            <v>15</v>
          </cell>
          <cell r="S199" t="str">
            <v>4.5</v>
          </cell>
          <cell r="T199" t="str">
            <v>J1</v>
          </cell>
          <cell r="U199">
            <v>8378.58</v>
          </cell>
          <cell r="V199">
            <v>4584.16</v>
          </cell>
          <cell r="W199">
            <v>5942.44</v>
          </cell>
          <cell r="AG199">
            <v>18905.18</v>
          </cell>
          <cell r="AH199">
            <v>8378.58</v>
          </cell>
          <cell r="AI199">
            <v>4584.16</v>
          </cell>
          <cell r="AJ199">
            <v>6262.286666666666</v>
          </cell>
        </row>
        <row r="200">
          <cell r="G200">
            <v>12</v>
          </cell>
          <cell r="H200" t="str">
            <v>Cap Servei Obres</v>
          </cell>
          <cell r="I200" t="str">
            <v>Arquitecte/a</v>
          </cell>
          <cell r="J200" t="str">
            <v>AE</v>
          </cell>
          <cell r="M200">
            <v>230</v>
          </cell>
          <cell r="N200" t="str">
            <v>Bohigas Bausa, Concepció</v>
          </cell>
          <cell r="P200" t="str">
            <v>FC</v>
          </cell>
          <cell r="Q200" t="str">
            <v>A1</v>
          </cell>
          <cell r="R200">
            <v>30</v>
          </cell>
          <cell r="S200" t="str">
            <v>19.1</v>
          </cell>
          <cell r="T200" t="str">
            <v>J1,J11</v>
          </cell>
          <cell r="U200">
            <v>14605.32</v>
          </cell>
          <cell r="V200">
            <v>13562.5</v>
          </cell>
          <cell r="W200">
            <v>21330.12</v>
          </cell>
          <cell r="AG200">
            <v>49497.94</v>
          </cell>
          <cell r="AH200">
            <v>14605.32</v>
          </cell>
          <cell r="AI200">
            <v>13562.5</v>
          </cell>
          <cell r="AJ200">
            <v>22171.61</v>
          </cell>
        </row>
        <row r="201">
          <cell r="G201">
            <v>26</v>
          </cell>
          <cell r="H201" t="str">
            <v>Cap Secció de Via Pública, Mobilitat i Transports</v>
          </cell>
          <cell r="I201" t="str">
            <v>Arquitecte/a Tècnic/a</v>
          </cell>
          <cell r="J201" t="str">
            <v>AE</v>
          </cell>
          <cell r="M201">
            <v>170</v>
          </cell>
          <cell r="N201" t="str">
            <v>Rabal Vallespin, Xavier</v>
          </cell>
          <cell r="P201" t="str">
            <v>FCI</v>
          </cell>
          <cell r="Q201" t="str">
            <v>A2</v>
          </cell>
          <cell r="R201">
            <v>26</v>
          </cell>
          <cell r="S201" t="str">
            <v>17.5</v>
          </cell>
          <cell r="T201" t="str">
            <v>J1,J9</v>
          </cell>
          <cell r="U201">
            <v>12906.52</v>
          </cell>
          <cell r="V201">
            <v>9774.800000000001</v>
          </cell>
          <cell r="W201">
            <v>14965.3</v>
          </cell>
          <cell r="X201">
            <v>1882.331</v>
          </cell>
          <cell r="AE201">
            <v>1882.331</v>
          </cell>
          <cell r="AG201">
            <v>39528.950999999994</v>
          </cell>
          <cell r="AH201">
            <v>12906.52</v>
          </cell>
          <cell r="AI201">
            <v>9774.800000000001</v>
          </cell>
          <cell r="AJ201">
            <v>15136.653333333334</v>
          </cell>
        </row>
        <row r="202">
          <cell r="G202">
            <v>212</v>
          </cell>
          <cell r="H202" t="str">
            <v>Cap Colla Obres</v>
          </cell>
          <cell r="I202" t="str">
            <v>Oficial/a Obres</v>
          </cell>
          <cell r="J202" t="str">
            <v>AE</v>
          </cell>
          <cell r="M202">
            <v>67</v>
          </cell>
          <cell r="N202" t="str">
            <v>Alvarez Fernandez José Luis</v>
          </cell>
          <cell r="P202" t="str">
            <v>FCI</v>
          </cell>
          <cell r="Q202" t="str">
            <v>C2</v>
          </cell>
          <cell r="R202">
            <v>18</v>
          </cell>
          <cell r="S202" t="str">
            <v>6b</v>
          </cell>
          <cell r="T202" t="str">
            <v>J1</v>
          </cell>
          <cell r="U202">
            <v>8378.58</v>
          </cell>
          <cell r="V202">
            <v>5527.06</v>
          </cell>
          <cell r="W202">
            <v>11278.12</v>
          </cell>
          <cell r="AG202">
            <v>25183.760000000002</v>
          </cell>
          <cell r="AH202">
            <v>8378.58</v>
          </cell>
          <cell r="AI202">
            <v>5527.06</v>
          </cell>
          <cell r="AJ202">
            <v>12496.836666666668</v>
          </cell>
        </row>
        <row r="203">
          <cell r="G203">
            <v>213</v>
          </cell>
          <cell r="H203" t="str">
            <v>Cap Colla Obres</v>
          </cell>
          <cell r="I203" t="str">
            <v>Oficial/a Obres</v>
          </cell>
          <cell r="J203" t="str">
            <v>AE</v>
          </cell>
          <cell r="M203">
            <v>285</v>
          </cell>
          <cell r="N203" t="str">
            <v>Expósito Serrano José</v>
          </cell>
          <cell r="P203" t="str">
            <v>FC</v>
          </cell>
          <cell r="Q203" t="str">
            <v>C2</v>
          </cell>
          <cell r="R203">
            <v>18</v>
          </cell>
          <cell r="S203" t="str">
            <v>6b</v>
          </cell>
          <cell r="T203" t="str">
            <v>J1</v>
          </cell>
          <cell r="U203">
            <v>8378.58</v>
          </cell>
          <cell r="V203">
            <v>5527.06</v>
          </cell>
          <cell r="W203">
            <v>11278.12</v>
          </cell>
          <cell r="AG203">
            <v>25183.760000000002</v>
          </cell>
          <cell r="AH203">
            <v>8378.58</v>
          </cell>
          <cell r="AI203">
            <v>5527.06</v>
          </cell>
          <cell r="AJ203">
            <v>12496.836666666668</v>
          </cell>
        </row>
        <row r="204">
          <cell r="G204">
            <v>214</v>
          </cell>
          <cell r="H204" t="str">
            <v>Cap Colla Tallers</v>
          </cell>
          <cell r="I204" t="str">
            <v>Oficial/a Tallers</v>
          </cell>
          <cell r="J204" t="str">
            <v>AE</v>
          </cell>
          <cell r="M204">
            <v>109</v>
          </cell>
          <cell r="N204" t="str">
            <v>Briz Fernandez Eusebio</v>
          </cell>
          <cell r="P204" t="str">
            <v>FC</v>
          </cell>
          <cell r="Q204" t="str">
            <v>C2</v>
          </cell>
          <cell r="R204">
            <v>18</v>
          </cell>
          <cell r="S204" t="str">
            <v>6b</v>
          </cell>
          <cell r="T204" t="str">
            <v>J1</v>
          </cell>
          <cell r="U204">
            <v>8378.58</v>
          </cell>
          <cell r="V204">
            <v>5527.06</v>
          </cell>
          <cell r="W204">
            <v>11278.12</v>
          </cell>
          <cell r="AG204">
            <v>25183.760000000002</v>
          </cell>
          <cell r="AH204">
            <v>8378.58</v>
          </cell>
          <cell r="AI204">
            <v>5527.06</v>
          </cell>
          <cell r="AJ204">
            <v>12496.836666666668</v>
          </cell>
        </row>
        <row r="205">
          <cell r="G205">
            <v>249</v>
          </cell>
          <cell r="H205" t="str">
            <v>Oficial 1ª Obres</v>
          </cell>
          <cell r="I205" t="str">
            <v>Oficial/a Obres</v>
          </cell>
          <cell r="J205" t="str">
            <v>AE</v>
          </cell>
          <cell r="M205">
            <v>277</v>
          </cell>
          <cell r="N205" t="str">
            <v>Calderón Valls Francisco</v>
          </cell>
          <cell r="P205" t="str">
            <v>FC</v>
          </cell>
          <cell r="Q205" t="str">
            <v>C2</v>
          </cell>
          <cell r="R205">
            <v>16</v>
          </cell>
          <cell r="S205" t="str">
            <v>5b.1</v>
          </cell>
          <cell r="T205" t="str">
            <v>J1</v>
          </cell>
          <cell r="U205">
            <v>8378.58</v>
          </cell>
          <cell r="V205">
            <v>4899.02</v>
          </cell>
          <cell r="W205">
            <v>8877.68</v>
          </cell>
          <cell r="AG205">
            <v>22155.28</v>
          </cell>
          <cell r="AH205">
            <v>8378.58</v>
          </cell>
          <cell r="AI205">
            <v>4899.02</v>
          </cell>
          <cell r="AJ205">
            <v>9907.506666666666</v>
          </cell>
        </row>
        <row r="206">
          <cell r="G206">
            <v>250</v>
          </cell>
          <cell r="H206" t="str">
            <v>Oficial 1ª Obres</v>
          </cell>
          <cell r="I206" t="str">
            <v>Oficial/a Obres</v>
          </cell>
          <cell r="J206" t="str">
            <v>AE</v>
          </cell>
          <cell r="M206">
            <v>168</v>
          </cell>
          <cell r="N206" t="str">
            <v>Rastrojo Carrasco Julian</v>
          </cell>
          <cell r="P206" t="str">
            <v>FC</v>
          </cell>
          <cell r="Q206" t="str">
            <v>C2</v>
          </cell>
          <cell r="R206">
            <v>16</v>
          </cell>
          <cell r="S206" t="str">
            <v>5b.1</v>
          </cell>
          <cell r="T206" t="str">
            <v>J1</v>
          </cell>
          <cell r="U206">
            <v>8378.58</v>
          </cell>
          <cell r="V206">
            <v>4899.02</v>
          </cell>
          <cell r="W206">
            <v>8877.68</v>
          </cell>
          <cell r="AG206">
            <v>22155.28</v>
          </cell>
          <cell r="AH206">
            <v>8378.58</v>
          </cell>
          <cell r="AI206">
            <v>4899.02</v>
          </cell>
          <cell r="AJ206">
            <v>9907.506666666666</v>
          </cell>
        </row>
        <row r="207">
          <cell r="G207">
            <v>251</v>
          </cell>
          <cell r="H207" t="str">
            <v>Oficial 1ª Obres</v>
          </cell>
          <cell r="I207" t="str">
            <v>Oficial/a Obres</v>
          </cell>
          <cell r="J207" t="str">
            <v>AE</v>
          </cell>
          <cell r="M207">
            <v>276</v>
          </cell>
          <cell r="N207" t="str">
            <v>Sanchez de la Corte Quintin</v>
          </cell>
          <cell r="P207" t="str">
            <v>FC</v>
          </cell>
          <cell r="Q207" t="str">
            <v>C2</v>
          </cell>
          <cell r="R207">
            <v>16</v>
          </cell>
          <cell r="S207" t="str">
            <v>5b.1</v>
          </cell>
          <cell r="T207" t="str">
            <v>J1</v>
          </cell>
          <cell r="U207">
            <v>8378.58</v>
          </cell>
          <cell r="V207">
            <v>4899.02</v>
          </cell>
          <cell r="W207">
            <v>8877.68</v>
          </cell>
          <cell r="AG207">
            <v>22155.28</v>
          </cell>
          <cell r="AH207">
            <v>8378.58</v>
          </cell>
          <cell r="AI207">
            <v>4899.02</v>
          </cell>
          <cell r="AJ207">
            <v>9907.506666666666</v>
          </cell>
        </row>
        <row r="208">
          <cell r="G208">
            <v>252</v>
          </cell>
          <cell r="H208" t="str">
            <v>Oficial 1ª Obres</v>
          </cell>
          <cell r="I208" t="str">
            <v>Oficial/a Obres</v>
          </cell>
          <cell r="J208" t="str">
            <v>AE</v>
          </cell>
          <cell r="K208" t="str">
            <v>OPO10</v>
          </cell>
          <cell r="L208" t="str">
            <v>COPI</v>
          </cell>
          <cell r="N208" t="str">
            <v>Vacant</v>
          </cell>
          <cell r="O208" t="str">
            <v>Vacant</v>
          </cell>
          <cell r="P208" t="str">
            <v>FC</v>
          </cell>
          <cell r="Q208" t="str">
            <v>C2</v>
          </cell>
          <cell r="R208">
            <v>16</v>
          </cell>
          <cell r="S208" t="str">
            <v>5b.1</v>
          </cell>
          <cell r="T208" t="str">
            <v>J1</v>
          </cell>
          <cell r="U208">
            <v>8378.58</v>
          </cell>
          <cell r="V208">
            <v>4899.02</v>
          </cell>
          <cell r="W208">
            <v>8877.68</v>
          </cell>
          <cell r="AG208">
            <v>22155.28</v>
          </cell>
          <cell r="AH208">
            <v>8378.58</v>
          </cell>
          <cell r="AI208">
            <v>4899.02</v>
          </cell>
          <cell r="AJ208">
            <v>9907.506666666666</v>
          </cell>
        </row>
        <row r="209">
          <cell r="G209">
            <v>253</v>
          </cell>
          <cell r="H209" t="str">
            <v>Oficial 1ª Tallers (Pintor/a)</v>
          </cell>
          <cell r="I209" t="str">
            <v>Oficial/a Pintor/a</v>
          </cell>
          <cell r="J209" t="str">
            <v>AE</v>
          </cell>
          <cell r="M209">
            <v>295</v>
          </cell>
          <cell r="N209" t="str">
            <v>Adrobau Pérez Miquel</v>
          </cell>
          <cell r="O209" t="str">
            <v>Vacant</v>
          </cell>
          <cell r="P209" t="str">
            <v>FC</v>
          </cell>
          <cell r="Q209" t="str">
            <v>C2</v>
          </cell>
          <cell r="R209">
            <v>16</v>
          </cell>
          <cell r="S209" t="str">
            <v>5b.1</v>
          </cell>
          <cell r="T209" t="str">
            <v>J1</v>
          </cell>
          <cell r="U209">
            <v>8378.58</v>
          </cell>
          <cell r="V209">
            <v>4899.02</v>
          </cell>
          <cell r="W209">
            <v>8877.68</v>
          </cell>
          <cell r="AG209">
            <v>22155.28</v>
          </cell>
          <cell r="AH209">
            <v>8378.58</v>
          </cell>
          <cell r="AI209">
            <v>4899.02</v>
          </cell>
          <cell r="AJ209">
            <v>9907.506666666666</v>
          </cell>
        </row>
        <row r="210">
          <cell r="G210">
            <v>254</v>
          </cell>
          <cell r="H210" t="str">
            <v>Oficial 1ª Tallers (Manyà)</v>
          </cell>
          <cell r="I210" t="str">
            <v>Oficial/a Manyà</v>
          </cell>
          <cell r="J210" t="str">
            <v>AE</v>
          </cell>
          <cell r="K210" t="str">
            <v>OPO10</v>
          </cell>
          <cell r="L210" t="str">
            <v>COLL</v>
          </cell>
          <cell r="M210">
            <v>441</v>
          </cell>
          <cell r="N210" t="str">
            <v>Garcia Martinez Lluis</v>
          </cell>
          <cell r="O210" t="str">
            <v>Vacant</v>
          </cell>
          <cell r="P210" t="str">
            <v>FI</v>
          </cell>
          <cell r="Q210" t="str">
            <v>C2</v>
          </cell>
          <cell r="R210">
            <v>16</v>
          </cell>
          <cell r="S210" t="str">
            <v>5b.1</v>
          </cell>
          <cell r="T210" t="str">
            <v>J1</v>
          </cell>
          <cell r="U210">
            <v>8378.58</v>
          </cell>
          <cell r="V210">
            <v>4899.02</v>
          </cell>
          <cell r="W210">
            <v>8877.68</v>
          </cell>
          <cell r="AG210">
            <v>22155.28</v>
          </cell>
          <cell r="AH210">
            <v>8378.58</v>
          </cell>
          <cell r="AI210">
            <v>4899.02</v>
          </cell>
          <cell r="AJ210">
            <v>9907.506666666666</v>
          </cell>
        </row>
        <row r="211">
          <cell r="G211">
            <v>255</v>
          </cell>
          <cell r="H211" t="str">
            <v>Oficial 1ª Tallers (Llauner/a)</v>
          </cell>
          <cell r="I211" t="str">
            <v>Oficial/a Llauner/a</v>
          </cell>
          <cell r="J211" t="str">
            <v>AE</v>
          </cell>
          <cell r="M211">
            <v>45</v>
          </cell>
          <cell r="N211" t="str">
            <v>Escobar Reina Domingo</v>
          </cell>
          <cell r="P211" t="str">
            <v>FCI</v>
          </cell>
          <cell r="Q211" t="str">
            <v>C2</v>
          </cell>
          <cell r="R211">
            <v>16</v>
          </cell>
          <cell r="S211" t="str">
            <v>5b.1</v>
          </cell>
          <cell r="T211" t="str">
            <v>J1</v>
          </cell>
          <cell r="U211">
            <v>8378.58</v>
          </cell>
          <cell r="V211">
            <v>4899.02</v>
          </cell>
          <cell r="W211">
            <v>8877.68</v>
          </cell>
          <cell r="AG211">
            <v>22155.28</v>
          </cell>
          <cell r="AH211">
            <v>8378.58</v>
          </cell>
          <cell r="AI211">
            <v>4899.02</v>
          </cell>
          <cell r="AJ211">
            <v>9907.506666666666</v>
          </cell>
        </row>
        <row r="212">
          <cell r="G212">
            <v>270</v>
          </cell>
          <cell r="H212" t="str">
            <v>Conductor/a - Maquinista</v>
          </cell>
          <cell r="I212" t="str">
            <v>Conductor/a - Maquinista</v>
          </cell>
          <cell r="J212" t="str">
            <v>AE</v>
          </cell>
          <cell r="M212">
            <v>107</v>
          </cell>
          <cell r="N212" t="str">
            <v>Fuentes Ortiz Antonio</v>
          </cell>
          <cell r="P212" t="str">
            <v>FC</v>
          </cell>
          <cell r="Q212" t="str">
            <v>C2</v>
          </cell>
          <cell r="R212">
            <v>16</v>
          </cell>
          <cell r="S212" t="str">
            <v>5b.2</v>
          </cell>
          <cell r="T212" t="str">
            <v>J1</v>
          </cell>
          <cell r="U212">
            <v>8378.58</v>
          </cell>
          <cell r="V212">
            <v>4899.02</v>
          </cell>
          <cell r="W212">
            <v>7445.48</v>
          </cell>
          <cell r="AG212">
            <v>20723.08</v>
          </cell>
          <cell r="AH212">
            <v>8378.58</v>
          </cell>
          <cell r="AI212">
            <v>4899.02</v>
          </cell>
          <cell r="AJ212">
            <v>8952.706666666667</v>
          </cell>
        </row>
        <row r="213">
          <cell r="G213">
            <v>310</v>
          </cell>
          <cell r="H213" t="str">
            <v>Ajudant Obres</v>
          </cell>
          <cell r="I213" t="str">
            <v>Ajudant Obres</v>
          </cell>
          <cell r="J213" t="str">
            <v>AE</v>
          </cell>
          <cell r="K213" t="str">
            <v>OPO10</v>
          </cell>
          <cell r="L213" t="str">
            <v>COLL</v>
          </cell>
          <cell r="M213">
            <v>426</v>
          </cell>
          <cell r="N213" t="str">
            <v>Aguilera de la Hoz Gonzalo</v>
          </cell>
          <cell r="O213" t="str">
            <v>Vacant</v>
          </cell>
          <cell r="P213" t="str">
            <v>FI</v>
          </cell>
          <cell r="Q213" t="str">
            <v>AP</v>
          </cell>
          <cell r="R213">
            <v>15</v>
          </cell>
          <cell r="S213" t="str">
            <v>3b</v>
          </cell>
          <cell r="T213" t="str">
            <v>J1</v>
          </cell>
          <cell r="U213">
            <v>7678.58</v>
          </cell>
          <cell r="V213">
            <v>4584.16</v>
          </cell>
          <cell r="W213">
            <v>5655.58</v>
          </cell>
          <cell r="AG213">
            <v>17918.32</v>
          </cell>
          <cell r="AH213">
            <v>7678.58</v>
          </cell>
          <cell r="AI213">
            <v>4584.16</v>
          </cell>
          <cell r="AJ213">
            <v>6236.423333333333</v>
          </cell>
        </row>
        <row r="214">
          <cell r="G214">
            <v>311</v>
          </cell>
          <cell r="H214" t="str">
            <v>Ajudant Obres</v>
          </cell>
          <cell r="I214" t="str">
            <v>Ajudant Obres</v>
          </cell>
          <cell r="J214" t="str">
            <v>AE</v>
          </cell>
          <cell r="K214" t="str">
            <v>OPO11</v>
          </cell>
          <cell r="L214" t="str">
            <v>COLL</v>
          </cell>
          <cell r="M214">
            <v>518</v>
          </cell>
          <cell r="N214" t="str">
            <v>Batet Casanella M.Angela</v>
          </cell>
          <cell r="O214" t="str">
            <v>Vacant</v>
          </cell>
          <cell r="P214" t="str">
            <v>FI</v>
          </cell>
          <cell r="Q214" t="str">
            <v>AP</v>
          </cell>
          <cell r="R214">
            <v>15</v>
          </cell>
          <cell r="S214" t="str">
            <v>3b</v>
          </cell>
          <cell r="T214" t="str">
            <v>J1</v>
          </cell>
          <cell r="U214">
            <v>7678.58</v>
          </cell>
          <cell r="V214">
            <v>4584.16</v>
          </cell>
          <cell r="W214">
            <v>5655.58</v>
          </cell>
          <cell r="AG214">
            <v>17918.32</v>
          </cell>
          <cell r="AH214">
            <v>7678.58</v>
          </cell>
          <cell r="AI214">
            <v>4584.16</v>
          </cell>
          <cell r="AJ214">
            <v>6236.423333333333</v>
          </cell>
        </row>
        <row r="215">
          <cell r="G215">
            <v>312</v>
          </cell>
          <cell r="H215" t="str">
            <v>Ajudant Obres</v>
          </cell>
          <cell r="I215" t="str">
            <v>Ajudant Obres</v>
          </cell>
          <cell r="J215" t="str">
            <v>AE</v>
          </cell>
          <cell r="K215" t="str">
            <v>OPO10</v>
          </cell>
          <cell r="L215" t="str">
            <v>COLL</v>
          </cell>
          <cell r="M215">
            <v>412</v>
          </cell>
          <cell r="N215" t="str">
            <v>Comas Tesifon Josep</v>
          </cell>
          <cell r="O215" t="str">
            <v>Vacant</v>
          </cell>
          <cell r="P215" t="str">
            <v>FI</v>
          </cell>
          <cell r="Q215" t="str">
            <v>AP</v>
          </cell>
          <cell r="R215">
            <v>15</v>
          </cell>
          <cell r="S215" t="str">
            <v>3b</v>
          </cell>
          <cell r="T215" t="str">
            <v>J1</v>
          </cell>
          <cell r="U215">
            <v>7678.58</v>
          </cell>
          <cell r="V215">
            <v>4584.16</v>
          </cell>
          <cell r="W215">
            <v>5655.58</v>
          </cell>
          <cell r="AG215">
            <v>17918.32</v>
          </cell>
          <cell r="AH215">
            <v>7678.58</v>
          </cell>
          <cell r="AI215">
            <v>4584.16</v>
          </cell>
          <cell r="AJ215">
            <v>6236.423333333333</v>
          </cell>
        </row>
        <row r="216">
          <cell r="G216">
            <v>313</v>
          </cell>
          <cell r="H216" t="str">
            <v>Ajudant Obres</v>
          </cell>
          <cell r="I216" t="str">
            <v>Ajudant Obres</v>
          </cell>
          <cell r="J216" t="str">
            <v>AE</v>
          </cell>
          <cell r="K216" t="str">
            <v>OPO10</v>
          </cell>
          <cell r="L216" t="str">
            <v>COLL</v>
          </cell>
          <cell r="M216">
            <v>459</v>
          </cell>
          <cell r="N216" t="str">
            <v>García Anglada Daniel</v>
          </cell>
          <cell r="O216" t="str">
            <v>Vacant</v>
          </cell>
          <cell r="P216" t="str">
            <v>FI</v>
          </cell>
          <cell r="Q216" t="str">
            <v>AP</v>
          </cell>
          <cell r="R216">
            <v>15</v>
          </cell>
          <cell r="S216" t="str">
            <v>3b</v>
          </cell>
          <cell r="T216" t="str">
            <v>J1</v>
          </cell>
          <cell r="U216">
            <v>7678.58</v>
          </cell>
          <cell r="V216">
            <v>4584.16</v>
          </cell>
          <cell r="W216">
            <v>5655.58</v>
          </cell>
          <cell r="AG216">
            <v>17918.32</v>
          </cell>
          <cell r="AH216">
            <v>7678.58</v>
          </cell>
          <cell r="AI216">
            <v>4584.16</v>
          </cell>
          <cell r="AJ216">
            <v>6236.423333333333</v>
          </cell>
        </row>
        <row r="217">
          <cell r="G217">
            <v>314</v>
          </cell>
          <cell r="H217" t="str">
            <v>Ajudant Obres</v>
          </cell>
          <cell r="I217" t="str">
            <v>Ajudant Obres</v>
          </cell>
          <cell r="J217" t="str">
            <v>AE</v>
          </cell>
          <cell r="K217" t="str">
            <v>OPO10</v>
          </cell>
          <cell r="L217" t="str">
            <v>COLL</v>
          </cell>
          <cell r="M217">
            <v>442</v>
          </cell>
          <cell r="N217" t="str">
            <v>Jara Torres Dionisio</v>
          </cell>
          <cell r="O217" t="str">
            <v>Vacant</v>
          </cell>
          <cell r="P217" t="str">
            <v>FI</v>
          </cell>
          <cell r="Q217" t="str">
            <v>AP</v>
          </cell>
          <cell r="R217">
            <v>15</v>
          </cell>
          <cell r="S217" t="str">
            <v>3b</v>
          </cell>
          <cell r="T217" t="str">
            <v>J1</v>
          </cell>
          <cell r="U217">
            <v>7678.58</v>
          </cell>
          <cell r="V217">
            <v>4584.16</v>
          </cell>
          <cell r="W217">
            <v>5655.58</v>
          </cell>
          <cell r="AG217">
            <v>17918.32</v>
          </cell>
          <cell r="AH217">
            <v>7678.58</v>
          </cell>
          <cell r="AI217">
            <v>4584.16</v>
          </cell>
          <cell r="AJ217">
            <v>6236.423333333333</v>
          </cell>
        </row>
        <row r="218">
          <cell r="G218">
            <v>315</v>
          </cell>
          <cell r="H218" t="str">
            <v>Ajudant Obres</v>
          </cell>
          <cell r="I218" t="str">
            <v>Ajudant Obres</v>
          </cell>
          <cell r="J218" t="str">
            <v>AE</v>
          </cell>
          <cell r="M218">
            <v>294</v>
          </cell>
          <cell r="N218" t="str">
            <v>Jimenez Requena Ismael</v>
          </cell>
          <cell r="P218" t="str">
            <v>FC</v>
          </cell>
          <cell r="Q218" t="str">
            <v>AP</v>
          </cell>
          <cell r="R218">
            <v>15</v>
          </cell>
          <cell r="S218" t="str">
            <v>3b</v>
          </cell>
          <cell r="T218" t="str">
            <v>J1</v>
          </cell>
          <cell r="U218">
            <v>7678.58</v>
          </cell>
          <cell r="V218">
            <v>4584.16</v>
          </cell>
          <cell r="W218">
            <v>5655.58</v>
          </cell>
          <cell r="AG218">
            <v>17918.32</v>
          </cell>
          <cell r="AH218">
            <v>7678.58</v>
          </cell>
          <cell r="AI218">
            <v>4584.16</v>
          </cell>
          <cell r="AJ218">
            <v>6236.423333333333</v>
          </cell>
        </row>
        <row r="219">
          <cell r="G219">
            <v>316</v>
          </cell>
          <cell r="H219" t="str">
            <v>Ajudant/a Taller</v>
          </cell>
          <cell r="I219" t="str">
            <v>Ajudant Tallers</v>
          </cell>
          <cell r="J219" t="str">
            <v>AE</v>
          </cell>
          <cell r="M219">
            <v>460</v>
          </cell>
          <cell r="N219" t="str">
            <v>Martín Manrique Antonio</v>
          </cell>
          <cell r="O219" t="str">
            <v>Adrobau Pérez, Miquel</v>
          </cell>
          <cell r="P219" t="str">
            <v>FI</v>
          </cell>
          <cell r="Q219" t="str">
            <v>AP</v>
          </cell>
          <cell r="R219">
            <v>15</v>
          </cell>
          <cell r="S219" t="str">
            <v>3b</v>
          </cell>
          <cell r="T219" t="str">
            <v>J1</v>
          </cell>
          <cell r="U219">
            <v>7678.58</v>
          </cell>
          <cell r="V219">
            <v>4584.16</v>
          </cell>
          <cell r="W219">
            <v>5655.58</v>
          </cell>
          <cell r="AG219">
            <v>17918.32</v>
          </cell>
          <cell r="AH219">
            <v>7678.58</v>
          </cell>
          <cell r="AI219">
            <v>4584.16</v>
          </cell>
          <cell r="AJ219">
            <v>6236.423333333333</v>
          </cell>
        </row>
        <row r="220">
          <cell r="G220">
            <v>317</v>
          </cell>
          <cell r="H220" t="str">
            <v>Ajudant/a Taller</v>
          </cell>
          <cell r="I220" t="str">
            <v>Ajudant Tallers</v>
          </cell>
          <cell r="J220" t="str">
            <v>AE</v>
          </cell>
          <cell r="M220">
            <v>358</v>
          </cell>
          <cell r="N220" t="str">
            <v>Ruiz Moreno Alberto</v>
          </cell>
          <cell r="P220" t="str">
            <v>FC</v>
          </cell>
          <cell r="Q220" t="str">
            <v>AP</v>
          </cell>
          <cell r="R220">
            <v>15</v>
          </cell>
          <cell r="S220" t="str">
            <v>3b</v>
          </cell>
          <cell r="T220" t="str">
            <v>J1</v>
          </cell>
          <cell r="U220">
            <v>7678.58</v>
          </cell>
          <cell r="V220">
            <v>4584.16</v>
          </cell>
          <cell r="W220">
            <v>5655.58</v>
          </cell>
          <cell r="AG220">
            <v>17918.32</v>
          </cell>
          <cell r="AH220">
            <v>7678.58</v>
          </cell>
          <cell r="AI220">
            <v>4584.16</v>
          </cell>
          <cell r="AJ220">
            <v>6236.423333333333</v>
          </cell>
        </row>
        <row r="221">
          <cell r="G221">
            <v>106</v>
          </cell>
          <cell r="H221" t="str">
            <v>Tècnic/a Mobilitat</v>
          </cell>
          <cell r="I221" t="str">
            <v>Tècnic/a Mig/tja</v>
          </cell>
          <cell r="J221" t="str">
            <v>AE</v>
          </cell>
          <cell r="K221" t="str">
            <v>OPO10</v>
          </cell>
          <cell r="L221" t="str">
            <v>COLL</v>
          </cell>
          <cell r="M221">
            <v>421</v>
          </cell>
          <cell r="N221" t="str">
            <v>Guimerà Sans Jordi</v>
          </cell>
          <cell r="O221" t="str">
            <v>Vacant</v>
          </cell>
          <cell r="P221" t="str">
            <v>FI</v>
          </cell>
          <cell r="Q221" t="str">
            <v>A2</v>
          </cell>
          <cell r="R221">
            <v>22</v>
          </cell>
          <cell r="S221" t="str">
            <v>13.5</v>
          </cell>
          <cell r="T221" t="str">
            <v>J1</v>
          </cell>
          <cell r="U221">
            <v>12906.52</v>
          </cell>
          <cell r="V221">
            <v>7137.759999999999</v>
          </cell>
          <cell r="W221">
            <v>8904.56</v>
          </cell>
          <cell r="AG221">
            <v>28948.839999999997</v>
          </cell>
          <cell r="AH221">
            <v>12906.52</v>
          </cell>
          <cell r="AI221">
            <v>7137.759999999999</v>
          </cell>
          <cell r="AJ221">
            <v>9642.646666666666</v>
          </cell>
        </row>
        <row r="222">
          <cell r="G222">
            <v>114</v>
          </cell>
          <cell r="H222" t="str">
            <v>Inspector/a de via pública i mobilitat</v>
          </cell>
          <cell r="I222" t="str">
            <v>Inspector/a via pública i mobilitat</v>
          </cell>
          <cell r="J222" t="str">
            <v>AE</v>
          </cell>
          <cell r="M222">
            <v>207</v>
          </cell>
          <cell r="N222" t="str">
            <v>Cantos Montagut, Albert</v>
          </cell>
          <cell r="P222" t="str">
            <v>FC</v>
          </cell>
          <cell r="Q222" t="str">
            <v>C1</v>
          </cell>
          <cell r="R222">
            <v>20</v>
          </cell>
          <cell r="S222" t="str">
            <v>9.1</v>
          </cell>
          <cell r="T222" t="str">
            <v>J1,J9</v>
          </cell>
          <cell r="U222">
            <v>9884.84</v>
          </cell>
          <cell r="V222">
            <v>6155.8</v>
          </cell>
          <cell r="W222">
            <v>9756.18</v>
          </cell>
          <cell r="X222">
            <v>1289.8410000000001</v>
          </cell>
          <cell r="AE222">
            <v>1289.8410000000001</v>
          </cell>
          <cell r="AG222">
            <v>27086.661</v>
          </cell>
          <cell r="AH222">
            <v>9884.84</v>
          </cell>
          <cell r="AI222">
            <v>6155.8</v>
          </cell>
          <cell r="AJ222">
            <v>9756.18</v>
          </cell>
        </row>
        <row r="223">
          <cell r="G223">
            <v>368</v>
          </cell>
          <cell r="H223" t="str">
            <v>Tècnic/a de Serveis</v>
          </cell>
          <cell r="I223" t="str">
            <v>Arquitecte/a Tècnic/a</v>
          </cell>
          <cell r="J223" t="str">
            <v>AE</v>
          </cell>
          <cell r="M223">
            <v>68</v>
          </cell>
          <cell r="N223" t="str">
            <v>Ramirez Parrilla, José</v>
          </cell>
          <cell r="P223" t="str">
            <v>FC</v>
          </cell>
          <cell r="Q223" t="str">
            <v>A2</v>
          </cell>
          <cell r="R223">
            <v>24</v>
          </cell>
          <cell r="S223" t="str">
            <v>13.1</v>
          </cell>
          <cell r="T223" t="str">
            <v>J1</v>
          </cell>
          <cell r="U223">
            <v>12906.52</v>
          </cell>
          <cell r="V223">
            <v>8160.879999999999</v>
          </cell>
          <cell r="W223">
            <v>11644.22</v>
          </cell>
          <cell r="AG223">
            <v>32711.620000000003</v>
          </cell>
          <cell r="AH223">
            <v>12906.52</v>
          </cell>
          <cell r="AI223">
            <v>8160.879999999999</v>
          </cell>
          <cell r="AJ223">
            <v>11644.22</v>
          </cell>
        </row>
        <row r="224">
          <cell r="G224">
            <v>19</v>
          </cell>
          <cell r="H224" t="str">
            <v>Cap Secció d'Obres i Infrastructures</v>
          </cell>
          <cell r="I224" t="str">
            <v>Arquitecte/a</v>
          </cell>
          <cell r="J224" t="str">
            <v>AE</v>
          </cell>
          <cell r="M224">
            <v>188</v>
          </cell>
          <cell r="N224" t="str">
            <v>Ortiz Comerma, Josep</v>
          </cell>
          <cell r="P224" t="str">
            <v>FC</v>
          </cell>
          <cell r="Q224" t="str">
            <v>A1</v>
          </cell>
          <cell r="R224">
            <v>28</v>
          </cell>
          <cell r="S224" t="str">
            <v>17.1</v>
          </cell>
          <cell r="T224" t="str">
            <v>J1,J9</v>
          </cell>
          <cell r="U224">
            <v>14605.32</v>
          </cell>
          <cell r="V224">
            <v>11653.6</v>
          </cell>
          <cell r="W224">
            <v>15478.26</v>
          </cell>
          <cell r="X224">
            <v>2086.859</v>
          </cell>
          <cell r="AE224">
            <v>2086.859</v>
          </cell>
          <cell r="AG224">
            <v>43824.039</v>
          </cell>
          <cell r="AH224">
            <v>14605.32</v>
          </cell>
          <cell r="AI224">
            <v>11653.6</v>
          </cell>
          <cell r="AJ224">
            <v>15478.26</v>
          </cell>
        </row>
        <row r="225">
          <cell r="G225">
            <v>61</v>
          </cell>
          <cell r="H225" t="str">
            <v>Arquitecte/a</v>
          </cell>
          <cell r="I225" t="str">
            <v>Arquitecte/a</v>
          </cell>
          <cell r="J225" t="str">
            <v>AE</v>
          </cell>
          <cell r="M225">
            <v>508</v>
          </cell>
          <cell r="N225" t="str">
            <v>Royo Abelló, Joaquim</v>
          </cell>
          <cell r="P225" t="str">
            <v>FC</v>
          </cell>
          <cell r="Q225" t="str">
            <v>A1</v>
          </cell>
          <cell r="R225">
            <v>25</v>
          </cell>
          <cell r="S225" t="str">
            <v>15.1</v>
          </cell>
          <cell r="T225" t="str">
            <v>J1</v>
          </cell>
          <cell r="U225">
            <v>14605.32</v>
          </cell>
          <cell r="V225">
            <v>8672.58</v>
          </cell>
          <cell r="W225">
            <v>11163.32</v>
          </cell>
          <cell r="AG225">
            <v>34441.22</v>
          </cell>
          <cell r="AH225">
            <v>14605.32</v>
          </cell>
          <cell r="AI225">
            <v>8672.58</v>
          </cell>
          <cell r="AJ225">
            <v>12198.68</v>
          </cell>
        </row>
        <row r="226">
          <cell r="G226">
            <v>62</v>
          </cell>
          <cell r="H226" t="str">
            <v>Arquitecte/a</v>
          </cell>
          <cell r="I226" t="str">
            <v>Arquitecte/a</v>
          </cell>
          <cell r="J226" t="str">
            <v>AE</v>
          </cell>
          <cell r="M226">
            <v>579</v>
          </cell>
          <cell r="N226" t="str">
            <v>Jover Mate, Maria Jesús</v>
          </cell>
          <cell r="P226" t="str">
            <v>FC</v>
          </cell>
          <cell r="Q226" t="str">
            <v>A1</v>
          </cell>
          <cell r="R226">
            <v>25</v>
          </cell>
          <cell r="S226" t="str">
            <v>15.1</v>
          </cell>
          <cell r="T226" t="str">
            <v>J1</v>
          </cell>
          <cell r="U226">
            <v>14605.32</v>
          </cell>
          <cell r="V226">
            <v>8672.58</v>
          </cell>
          <cell r="W226">
            <v>11163.32</v>
          </cell>
          <cell r="AG226">
            <v>34441.22</v>
          </cell>
          <cell r="AH226">
            <v>14605.32</v>
          </cell>
          <cell r="AI226">
            <v>8672.58</v>
          </cell>
          <cell r="AJ226">
            <v>12198.68</v>
          </cell>
        </row>
        <row r="227">
          <cell r="G227">
            <v>90</v>
          </cell>
          <cell r="H227" t="str">
            <v>Arquitecte/a Tècnic/a</v>
          </cell>
          <cell r="I227" t="str">
            <v>Arquitecte/a Tècnic/a</v>
          </cell>
          <cell r="J227" t="str">
            <v>AE</v>
          </cell>
          <cell r="K227" t="str">
            <v>OPO10</v>
          </cell>
          <cell r="L227" t="str">
            <v>COLL</v>
          </cell>
          <cell r="M227">
            <v>424</v>
          </cell>
          <cell r="N227" t="str">
            <v>Rabal Valero, Xavier</v>
          </cell>
          <cell r="O227" t="str">
            <v>Vacant</v>
          </cell>
          <cell r="P227" t="str">
            <v>FI</v>
          </cell>
          <cell r="Q227" t="str">
            <v>A2</v>
          </cell>
          <cell r="R227">
            <v>22</v>
          </cell>
          <cell r="S227" t="str">
            <v>13.3</v>
          </cell>
          <cell r="T227" t="str">
            <v>J1</v>
          </cell>
          <cell r="U227">
            <v>12906.52</v>
          </cell>
          <cell r="V227">
            <v>7137.759999999999</v>
          </cell>
          <cell r="W227">
            <v>10166.66</v>
          </cell>
          <cell r="AG227">
            <v>30210.94</v>
          </cell>
          <cell r="AH227">
            <v>12906.52</v>
          </cell>
          <cell r="AI227">
            <v>7137.759999999999</v>
          </cell>
          <cell r="AJ227">
            <v>10484.046666666667</v>
          </cell>
        </row>
        <row r="228">
          <cell r="G228">
            <v>91</v>
          </cell>
          <cell r="H228" t="str">
            <v>Arquitecte/a Tècnic/a</v>
          </cell>
          <cell r="I228" t="str">
            <v>Arquitecte/a Tècnic/a</v>
          </cell>
          <cell r="J228" t="str">
            <v>AE</v>
          </cell>
          <cell r="K228" t="str">
            <v>OPO10</v>
          </cell>
          <cell r="L228" t="str">
            <v>COLL</v>
          </cell>
          <cell r="M228">
            <v>418</v>
          </cell>
          <cell r="N228" t="str">
            <v>Cayuela Maestre, Juan Carlos</v>
          </cell>
          <cell r="O228" t="str">
            <v>Vacant</v>
          </cell>
          <cell r="P228" t="str">
            <v>FI</v>
          </cell>
          <cell r="Q228" t="str">
            <v>A2</v>
          </cell>
          <cell r="R228">
            <v>22</v>
          </cell>
          <cell r="S228" t="str">
            <v>13.3</v>
          </cell>
          <cell r="T228" t="str">
            <v>J1</v>
          </cell>
          <cell r="U228">
            <v>12906.52</v>
          </cell>
          <cell r="V228">
            <v>7137.759999999999</v>
          </cell>
          <cell r="W228">
            <v>10166.66</v>
          </cell>
          <cell r="AG228">
            <v>30210.94</v>
          </cell>
          <cell r="AH228">
            <v>12906.52</v>
          </cell>
          <cell r="AI228">
            <v>7137.759999999999</v>
          </cell>
          <cell r="AJ228">
            <v>10484.046666666667</v>
          </cell>
        </row>
        <row r="229">
          <cell r="G229">
            <v>115</v>
          </cell>
          <cell r="H229" t="str">
            <v>Tècnic/a Delineant</v>
          </cell>
          <cell r="I229" t="str">
            <v>Tècnic/a Auxiliar Delineant</v>
          </cell>
          <cell r="J229" t="str">
            <v>AE</v>
          </cell>
          <cell r="M229">
            <v>151</v>
          </cell>
          <cell r="N229" t="str">
            <v>Botella Giraldo, Juan</v>
          </cell>
          <cell r="P229" t="str">
            <v>FC</v>
          </cell>
          <cell r="Q229" t="str">
            <v>C1</v>
          </cell>
          <cell r="R229">
            <v>19</v>
          </cell>
          <cell r="S229" t="str">
            <v>11.2</v>
          </cell>
          <cell r="T229" t="str">
            <v>J1</v>
          </cell>
          <cell r="U229">
            <v>9884.84</v>
          </cell>
          <cell r="V229">
            <v>5841.5</v>
          </cell>
          <cell r="W229">
            <v>8555.96</v>
          </cell>
          <cell r="AG229">
            <v>24282.3</v>
          </cell>
          <cell r="AH229">
            <v>9884.84</v>
          </cell>
          <cell r="AI229">
            <v>5841.5</v>
          </cell>
          <cell r="AJ229">
            <v>8703.306666666665</v>
          </cell>
        </row>
        <row r="230">
          <cell r="G230">
            <v>116</v>
          </cell>
          <cell r="H230" t="str">
            <v>Tècnic/a Delineant</v>
          </cell>
          <cell r="I230" t="str">
            <v>Tècnic/a Auxiliar Delineant</v>
          </cell>
          <cell r="J230" t="str">
            <v>AE</v>
          </cell>
          <cell r="M230">
            <v>27</v>
          </cell>
          <cell r="N230" t="str">
            <v>Garcia López, Alfons</v>
          </cell>
          <cell r="P230" t="str">
            <v>FCI</v>
          </cell>
          <cell r="Q230" t="str">
            <v>C1</v>
          </cell>
          <cell r="R230">
            <v>19</v>
          </cell>
          <cell r="S230" t="str">
            <v>11.2</v>
          </cell>
          <cell r="T230" t="str">
            <v>J1</v>
          </cell>
          <cell r="U230">
            <v>9884.84</v>
          </cell>
          <cell r="V230">
            <v>5841.5</v>
          </cell>
          <cell r="W230">
            <v>8555.96</v>
          </cell>
          <cell r="AG230">
            <v>24282.3</v>
          </cell>
          <cell r="AH230">
            <v>9884.84</v>
          </cell>
          <cell r="AI230">
            <v>5841.5</v>
          </cell>
          <cell r="AJ230">
            <v>8703.306666666665</v>
          </cell>
        </row>
        <row r="231">
          <cell r="G231">
            <v>5</v>
          </cell>
          <cell r="H231" t="str">
            <v>Cap Servei Qualitat urbana i ambiental</v>
          </cell>
          <cell r="I231" t="str">
            <v>Enginyer/a Tècnic/a</v>
          </cell>
          <cell r="J231" t="str">
            <v>AE</v>
          </cell>
          <cell r="M231">
            <v>148</v>
          </cell>
          <cell r="N231" t="str">
            <v>Mompin Valeri, Josep</v>
          </cell>
          <cell r="P231" t="str">
            <v>FC</v>
          </cell>
          <cell r="Q231" t="str">
            <v>A2</v>
          </cell>
          <cell r="R231">
            <v>30</v>
          </cell>
          <cell r="S231" t="str">
            <v>19.1</v>
          </cell>
          <cell r="T231" t="str">
            <v>J1,J11</v>
          </cell>
          <cell r="U231">
            <v>12906.52</v>
          </cell>
          <cell r="V231">
            <v>13562.5</v>
          </cell>
          <cell r="W231">
            <v>21330.12</v>
          </cell>
          <cell r="AG231">
            <v>47799.14</v>
          </cell>
          <cell r="AH231">
            <v>12906.52</v>
          </cell>
          <cell r="AI231">
            <v>13562.5</v>
          </cell>
          <cell r="AJ231">
            <v>22171.61</v>
          </cell>
        </row>
        <row r="232">
          <cell r="G232">
            <v>27</v>
          </cell>
          <cell r="H232" t="str">
            <v>Cap Secció Qualitat Urbana</v>
          </cell>
          <cell r="I232" t="str">
            <v>Enginyer/a Tècnic/a</v>
          </cell>
          <cell r="J232" t="str">
            <v>AE</v>
          </cell>
          <cell r="K232" t="str">
            <v>PLLT10</v>
          </cell>
          <cell r="M232">
            <v>258</v>
          </cell>
          <cell r="N232" t="str">
            <v>Rodríguez Vilaró, M.Àngels</v>
          </cell>
          <cell r="O232" t="str">
            <v>Vacant</v>
          </cell>
          <cell r="P232" t="str">
            <v>FC</v>
          </cell>
          <cell r="Q232" t="str">
            <v>A2</v>
          </cell>
          <cell r="R232">
            <v>26</v>
          </cell>
          <cell r="S232" t="str">
            <v>17.5</v>
          </cell>
          <cell r="T232" t="str">
            <v>J1,J9</v>
          </cell>
          <cell r="U232">
            <v>12906.52</v>
          </cell>
          <cell r="V232">
            <v>9774.800000000001</v>
          </cell>
          <cell r="W232">
            <v>14965.3</v>
          </cell>
          <cell r="X232">
            <v>1882.331</v>
          </cell>
          <cell r="AE232">
            <v>1882.331</v>
          </cell>
          <cell r="AG232">
            <v>39528.950999999994</v>
          </cell>
          <cell r="AH232">
            <v>12906.52</v>
          </cell>
          <cell r="AI232">
            <v>9774.800000000001</v>
          </cell>
          <cell r="AJ232">
            <v>15136.653333333334</v>
          </cell>
        </row>
        <row r="233">
          <cell r="G233">
            <v>137</v>
          </cell>
          <cell r="H233" t="str">
            <v>Tècnic/a Qualitat Ambiental i Medi Ambient</v>
          </cell>
          <cell r="I233" t="str">
            <v>Tècnic/a Mig/tja</v>
          </cell>
          <cell r="J233" t="str">
            <v>AE</v>
          </cell>
          <cell r="K233" t="str">
            <v>OPO10</v>
          </cell>
          <cell r="L233" t="str">
            <v>COLL</v>
          </cell>
          <cell r="M233">
            <v>475</v>
          </cell>
          <cell r="N233" t="str">
            <v>Ortiz Canals Guifré</v>
          </cell>
          <cell r="O233" t="str">
            <v>Vacant</v>
          </cell>
          <cell r="P233" t="str">
            <v>FI</v>
          </cell>
          <cell r="Q233" t="str">
            <v>A2</v>
          </cell>
          <cell r="R233">
            <v>22</v>
          </cell>
          <cell r="S233" t="str">
            <v>13.3</v>
          </cell>
          <cell r="T233" t="str">
            <v>J1,J9</v>
          </cell>
          <cell r="U233">
            <v>12906.52</v>
          </cell>
          <cell r="V233">
            <v>7137.759999999999</v>
          </cell>
          <cell r="W233">
            <v>10166.66</v>
          </cell>
          <cell r="X233">
            <v>1510.547</v>
          </cell>
          <cell r="AE233">
            <v>1510.547</v>
          </cell>
          <cell r="AG233">
            <v>31721.486999999997</v>
          </cell>
          <cell r="AH233">
            <v>12906.52</v>
          </cell>
          <cell r="AI233">
            <v>7137.759999999999</v>
          </cell>
          <cell r="AJ233">
            <v>10484.046666666667</v>
          </cell>
        </row>
        <row r="234">
          <cell r="G234">
            <v>109</v>
          </cell>
          <cell r="H234" t="str">
            <v>Tècnic/a Manteniment Equipaments</v>
          </cell>
          <cell r="I234" t="str">
            <v>Enginyer/a Tècnic/a</v>
          </cell>
          <cell r="J234" t="str">
            <v>AE</v>
          </cell>
          <cell r="K234" t="str">
            <v>OPO10</v>
          </cell>
          <cell r="L234" t="str">
            <v>COLL</v>
          </cell>
          <cell r="M234">
            <v>499</v>
          </cell>
          <cell r="N234" t="str">
            <v>Vila Torres, Ignasi</v>
          </cell>
          <cell r="O234" t="str">
            <v>Vacant</v>
          </cell>
          <cell r="P234" t="str">
            <v>FI</v>
          </cell>
          <cell r="Q234" t="str">
            <v>A2</v>
          </cell>
          <cell r="R234">
            <v>22</v>
          </cell>
          <cell r="S234" t="str">
            <v>13.4</v>
          </cell>
          <cell r="T234" t="str">
            <v>J1,J9</v>
          </cell>
          <cell r="U234">
            <v>12906.52</v>
          </cell>
          <cell r="V234">
            <v>7137.759999999999</v>
          </cell>
          <cell r="W234">
            <v>9747.64</v>
          </cell>
          <cell r="X234">
            <v>1489.596</v>
          </cell>
          <cell r="AE234">
            <v>1489.596</v>
          </cell>
          <cell r="AG234">
            <v>31281.516</v>
          </cell>
          <cell r="AH234">
            <v>12906.52</v>
          </cell>
          <cell r="AI234">
            <v>7137.759999999999</v>
          </cell>
          <cell r="AJ234">
            <v>10204.699999999999</v>
          </cell>
        </row>
        <row r="235">
          <cell r="G235">
            <v>67</v>
          </cell>
          <cell r="H235" t="str">
            <v>Tècnic/a Auxiliar Manteniment Edificis Institucionals</v>
          </cell>
          <cell r="I235" t="str">
            <v>Encarregat/ada Mant. Casa Vila</v>
          </cell>
          <cell r="J235" t="str">
            <v>AE</v>
          </cell>
          <cell r="M235">
            <v>389</v>
          </cell>
          <cell r="N235" t="str">
            <v>Salinas Bartalot Joan</v>
          </cell>
          <cell r="P235" t="str">
            <v>FC</v>
          </cell>
          <cell r="Q235" t="str">
            <v>C1</v>
          </cell>
          <cell r="R235">
            <v>22</v>
          </cell>
          <cell r="S235" t="str">
            <v>10.2</v>
          </cell>
          <cell r="T235" t="str">
            <v>J1,J10</v>
          </cell>
          <cell r="U235">
            <v>9884.84</v>
          </cell>
          <cell r="V235">
            <v>7137.759999999999</v>
          </cell>
          <cell r="W235">
            <v>13577.2</v>
          </cell>
          <cell r="X235">
            <v>3059.98</v>
          </cell>
          <cell r="AF235">
            <v>3059.98</v>
          </cell>
          <cell r="AG235">
            <v>33659.78</v>
          </cell>
          <cell r="AH235">
            <v>9884.84</v>
          </cell>
          <cell r="AI235">
            <v>7137.759999999999</v>
          </cell>
          <cell r="AJ235">
            <v>13577.2</v>
          </cell>
        </row>
        <row r="236">
          <cell r="G236">
            <v>28</v>
          </cell>
          <cell r="H236" t="str">
            <v>Cap Secció Qualitat Ambiental</v>
          </cell>
          <cell r="I236" t="str">
            <v>Arquitecte/a Tècnic/a</v>
          </cell>
          <cell r="J236" t="str">
            <v>AE</v>
          </cell>
          <cell r="M236">
            <v>136</v>
          </cell>
          <cell r="N236" t="str">
            <v>Salaverría Mendizábal, Claudio</v>
          </cell>
          <cell r="P236" t="str">
            <v>FC</v>
          </cell>
          <cell r="Q236" t="str">
            <v>A2</v>
          </cell>
          <cell r="R236">
            <v>26</v>
          </cell>
          <cell r="S236" t="str">
            <v>17.5</v>
          </cell>
          <cell r="T236" t="str">
            <v>J1,J9</v>
          </cell>
          <cell r="U236">
            <v>12906.52</v>
          </cell>
          <cell r="V236">
            <v>9774.800000000001</v>
          </cell>
          <cell r="W236">
            <v>14965.3</v>
          </cell>
          <cell r="X236">
            <v>1882.331</v>
          </cell>
          <cell r="AE236">
            <v>1882.331</v>
          </cell>
          <cell r="AG236">
            <v>39528.950999999994</v>
          </cell>
          <cell r="AH236">
            <v>12906.52</v>
          </cell>
          <cell r="AI236">
            <v>9774.800000000001</v>
          </cell>
          <cell r="AJ236">
            <v>15136.653333333334</v>
          </cell>
        </row>
        <row r="237">
          <cell r="G237">
            <v>39</v>
          </cell>
          <cell r="H237" t="str">
            <v>Cap Unitat Tècnica Parcs i Jardins</v>
          </cell>
          <cell r="I237" t="str">
            <v>Tècnic/a Jardineria</v>
          </cell>
          <cell r="J237" t="str">
            <v>AE</v>
          </cell>
          <cell r="M237">
            <v>350</v>
          </cell>
          <cell r="N237" t="str">
            <v>March Raurell Alexandre</v>
          </cell>
          <cell r="P237" t="str">
            <v>FC</v>
          </cell>
          <cell r="Q237" t="str">
            <v>A2</v>
          </cell>
          <cell r="R237">
            <v>24</v>
          </cell>
          <cell r="S237" t="str">
            <v>16.5</v>
          </cell>
          <cell r="T237" t="str">
            <v>J1</v>
          </cell>
          <cell r="U237">
            <v>12906.52</v>
          </cell>
          <cell r="V237">
            <v>8160.879999999999</v>
          </cell>
          <cell r="W237">
            <v>9464.84</v>
          </cell>
          <cell r="AG237">
            <v>30532.24</v>
          </cell>
          <cell r="AH237">
            <v>12906.52</v>
          </cell>
          <cell r="AI237">
            <v>8160.879999999999</v>
          </cell>
          <cell r="AJ237">
            <v>10739.676666666666</v>
          </cell>
        </row>
        <row r="238">
          <cell r="G238">
            <v>215</v>
          </cell>
          <cell r="H238" t="str">
            <v>Cap Colla Jardineria</v>
          </cell>
          <cell r="I238" t="str">
            <v>Oficial/a Jardineria</v>
          </cell>
          <cell r="J238" t="str">
            <v>AE</v>
          </cell>
          <cell r="M238">
            <v>82</v>
          </cell>
          <cell r="N238" t="str">
            <v>Contreras Sánchez, Torcuato</v>
          </cell>
          <cell r="P238" t="str">
            <v>FC</v>
          </cell>
          <cell r="Q238" t="str">
            <v>C2</v>
          </cell>
          <cell r="R238">
            <v>18</v>
          </cell>
          <cell r="S238" t="str">
            <v>6b</v>
          </cell>
          <cell r="T238" t="str">
            <v>J1</v>
          </cell>
          <cell r="U238">
            <v>8378.58</v>
          </cell>
          <cell r="V238">
            <v>5527.06</v>
          </cell>
          <cell r="W238">
            <v>11278.12</v>
          </cell>
          <cell r="AG238">
            <v>25183.760000000002</v>
          </cell>
          <cell r="AH238">
            <v>8378.58</v>
          </cell>
          <cell r="AI238">
            <v>5527.06</v>
          </cell>
          <cell r="AJ238">
            <v>12496.836666666668</v>
          </cell>
        </row>
        <row r="239">
          <cell r="G239">
            <v>216</v>
          </cell>
          <cell r="H239" t="str">
            <v>Cap Colla Jardineria</v>
          </cell>
          <cell r="I239" t="str">
            <v>Oficial/a Jardineria</v>
          </cell>
          <cell r="J239" t="str">
            <v>AE</v>
          </cell>
          <cell r="M239">
            <v>87</v>
          </cell>
          <cell r="N239" t="str">
            <v>Hermosa Gonzalez Ramón</v>
          </cell>
          <cell r="P239" t="str">
            <v>FCI</v>
          </cell>
          <cell r="Q239" t="str">
            <v>C2</v>
          </cell>
          <cell r="R239">
            <v>18</v>
          </cell>
          <cell r="S239" t="str">
            <v>6b</v>
          </cell>
          <cell r="T239" t="str">
            <v>J1</v>
          </cell>
          <cell r="U239">
            <v>8378.58</v>
          </cell>
          <cell r="V239">
            <v>5527.06</v>
          </cell>
          <cell r="W239">
            <v>11278.12</v>
          </cell>
          <cell r="AG239">
            <v>25183.760000000002</v>
          </cell>
          <cell r="AH239">
            <v>8378.58</v>
          </cell>
          <cell r="AI239">
            <v>5527.06</v>
          </cell>
          <cell r="AJ239">
            <v>12496.836666666668</v>
          </cell>
        </row>
        <row r="240">
          <cell r="G240">
            <v>217</v>
          </cell>
          <cell r="H240" t="str">
            <v>Cap Colla Jardineria</v>
          </cell>
          <cell r="I240" t="str">
            <v>Oficial/a Jardineria</v>
          </cell>
          <cell r="J240" t="str">
            <v>AE</v>
          </cell>
          <cell r="M240">
            <v>220</v>
          </cell>
          <cell r="N240" t="str">
            <v>Martí Alonso Xavier</v>
          </cell>
          <cell r="P240" t="str">
            <v>FC</v>
          </cell>
          <cell r="Q240" t="str">
            <v>C2</v>
          </cell>
          <cell r="R240">
            <v>18</v>
          </cell>
          <cell r="S240" t="str">
            <v>6b</v>
          </cell>
          <cell r="T240" t="str">
            <v>J1</v>
          </cell>
          <cell r="U240">
            <v>8378.58</v>
          </cell>
          <cell r="V240">
            <v>5527.06</v>
          </cell>
          <cell r="W240">
            <v>11278.12</v>
          </cell>
          <cell r="AG240">
            <v>25183.760000000002</v>
          </cell>
          <cell r="AH240">
            <v>8378.58</v>
          </cell>
          <cell r="AI240">
            <v>5527.06</v>
          </cell>
          <cell r="AJ240">
            <v>12496.836666666668</v>
          </cell>
        </row>
        <row r="241">
          <cell r="G241">
            <v>218</v>
          </cell>
          <cell r="H241" t="str">
            <v>Cap Colla Jardineria</v>
          </cell>
          <cell r="I241" t="str">
            <v>Oficial/a Jardineria</v>
          </cell>
          <cell r="J241" t="str">
            <v>AE</v>
          </cell>
          <cell r="N241" t="str">
            <v>Vacant</v>
          </cell>
          <cell r="O241" t="str">
            <v>Vacant</v>
          </cell>
          <cell r="P241" t="str">
            <v>FC</v>
          </cell>
          <cell r="Q241" t="str">
            <v>C2</v>
          </cell>
          <cell r="R241">
            <v>18</v>
          </cell>
          <cell r="S241" t="str">
            <v>6b</v>
          </cell>
          <cell r="T241" t="str">
            <v>J1</v>
          </cell>
          <cell r="U241">
            <v>8378.58</v>
          </cell>
          <cell r="V241">
            <v>5527.06</v>
          </cell>
          <cell r="W241">
            <v>11278.12</v>
          </cell>
          <cell r="AG241">
            <v>25183.760000000002</v>
          </cell>
        </row>
        <row r="242">
          <cell r="G242">
            <v>256</v>
          </cell>
          <cell r="H242" t="str">
            <v>Oficial 1ª Jardineria</v>
          </cell>
          <cell r="I242" t="str">
            <v>Oficial/a Jardineria</v>
          </cell>
          <cell r="J242" t="str">
            <v>AE</v>
          </cell>
          <cell r="M242">
            <v>83</v>
          </cell>
          <cell r="N242" t="str">
            <v>Aguilar Balubi José</v>
          </cell>
          <cell r="P242" t="str">
            <v>FC</v>
          </cell>
          <cell r="Q242" t="str">
            <v>C2</v>
          </cell>
          <cell r="R242">
            <v>16</v>
          </cell>
          <cell r="S242" t="str">
            <v>5b.1</v>
          </cell>
          <cell r="T242" t="str">
            <v>J1</v>
          </cell>
          <cell r="U242">
            <v>8378.58</v>
          </cell>
          <cell r="V242">
            <v>4899.02</v>
          </cell>
          <cell r="W242">
            <v>8877.68</v>
          </cell>
          <cell r="AG242">
            <v>22155.28</v>
          </cell>
          <cell r="AH242">
            <v>8378.58</v>
          </cell>
          <cell r="AI242">
            <v>4899.02</v>
          </cell>
          <cell r="AJ242">
            <v>9907.506666666666</v>
          </cell>
        </row>
        <row r="243">
          <cell r="G243">
            <v>257</v>
          </cell>
          <cell r="H243" t="str">
            <v>Oficial 1ª Jardineria</v>
          </cell>
          <cell r="I243" t="str">
            <v>Oficial/a Jardineria</v>
          </cell>
          <cell r="J243" t="str">
            <v>AE</v>
          </cell>
          <cell r="M243">
            <v>260</v>
          </cell>
          <cell r="N243" t="str">
            <v>Avilés Liceras Oscar</v>
          </cell>
          <cell r="P243" t="str">
            <v>FC</v>
          </cell>
          <cell r="Q243" t="str">
            <v>C2</v>
          </cell>
          <cell r="R243">
            <v>16</v>
          </cell>
          <cell r="S243" t="str">
            <v>5b.1</v>
          </cell>
          <cell r="T243" t="str">
            <v>J1</v>
          </cell>
          <cell r="U243">
            <v>8378.58</v>
          </cell>
          <cell r="V243">
            <v>4899.02</v>
          </cell>
          <cell r="W243">
            <v>8877.68</v>
          </cell>
          <cell r="AG243">
            <v>22155.28</v>
          </cell>
          <cell r="AH243">
            <v>8378.58</v>
          </cell>
          <cell r="AI243">
            <v>4899.02</v>
          </cell>
          <cell r="AJ243">
            <v>9907.506666666666</v>
          </cell>
        </row>
        <row r="244">
          <cell r="G244">
            <v>258</v>
          </cell>
          <cell r="H244" t="str">
            <v>Oficial 1ª Jardineria</v>
          </cell>
          <cell r="I244" t="str">
            <v>Oficial/a Jardineria</v>
          </cell>
          <cell r="J244" t="str">
            <v>AE</v>
          </cell>
          <cell r="M244">
            <v>261</v>
          </cell>
          <cell r="N244" t="str">
            <v>De la Cruz Gonzalez M.Jesus</v>
          </cell>
          <cell r="P244" t="str">
            <v>FC</v>
          </cell>
          <cell r="Q244" t="str">
            <v>C2</v>
          </cell>
          <cell r="R244">
            <v>16</v>
          </cell>
          <cell r="S244" t="str">
            <v>5b.1</v>
          </cell>
          <cell r="T244" t="str">
            <v>J1</v>
          </cell>
          <cell r="U244">
            <v>8378.58</v>
          </cell>
          <cell r="V244">
            <v>4899.02</v>
          </cell>
          <cell r="W244">
            <v>8877.68</v>
          </cell>
          <cell r="AG244">
            <v>22155.28</v>
          </cell>
          <cell r="AH244">
            <v>8378.58</v>
          </cell>
          <cell r="AI244">
            <v>4899.02</v>
          </cell>
          <cell r="AJ244">
            <v>9907.506666666666</v>
          </cell>
        </row>
        <row r="245">
          <cell r="G245">
            <v>259</v>
          </cell>
          <cell r="H245" t="str">
            <v>Oficial 1ª Jardineria</v>
          </cell>
          <cell r="I245" t="str">
            <v>Oficial/a Jardineria</v>
          </cell>
          <cell r="J245" t="str">
            <v>AE</v>
          </cell>
          <cell r="M245">
            <v>213</v>
          </cell>
          <cell r="N245" t="str">
            <v>Gillue Doz José Luis</v>
          </cell>
          <cell r="P245" t="str">
            <v>FC</v>
          </cell>
          <cell r="Q245" t="str">
            <v>C2</v>
          </cell>
          <cell r="R245">
            <v>16</v>
          </cell>
          <cell r="S245" t="str">
            <v>5b.1</v>
          </cell>
          <cell r="T245" t="str">
            <v>J1</v>
          </cell>
          <cell r="U245">
            <v>8378.58</v>
          </cell>
          <cell r="V245">
            <v>4899.02</v>
          </cell>
          <cell r="W245">
            <v>8877.68</v>
          </cell>
          <cell r="AG245">
            <v>22155.28</v>
          </cell>
          <cell r="AH245">
            <v>8378.58</v>
          </cell>
          <cell r="AI245">
            <v>4899.02</v>
          </cell>
          <cell r="AJ245">
            <v>9907.506666666666</v>
          </cell>
        </row>
        <row r="246">
          <cell r="G246">
            <v>260</v>
          </cell>
          <cell r="H246" t="str">
            <v>Oficial 1ª Jardineria</v>
          </cell>
          <cell r="I246" t="str">
            <v>Oficial/a Jardineria</v>
          </cell>
          <cell r="J246" t="str">
            <v>AE</v>
          </cell>
          <cell r="K246" t="str">
            <v>OPO10</v>
          </cell>
          <cell r="L246" t="str">
            <v>COPI</v>
          </cell>
          <cell r="M246">
            <v>449</v>
          </cell>
          <cell r="N246" t="str">
            <v>Marín del Río, Matías</v>
          </cell>
          <cell r="P246" t="str">
            <v>FC</v>
          </cell>
          <cell r="Q246" t="str">
            <v>C2</v>
          </cell>
          <cell r="R246">
            <v>16</v>
          </cell>
          <cell r="S246" t="str">
            <v>5b.1</v>
          </cell>
          <cell r="T246" t="str">
            <v>J1</v>
          </cell>
          <cell r="U246">
            <v>8378.58</v>
          </cell>
          <cell r="V246">
            <v>4899.02</v>
          </cell>
          <cell r="W246">
            <v>8877.68</v>
          </cell>
          <cell r="AG246">
            <v>22155.28</v>
          </cell>
          <cell r="AH246">
            <v>8378.58</v>
          </cell>
          <cell r="AI246">
            <v>4899.02</v>
          </cell>
          <cell r="AJ246">
            <v>9907.506666666666</v>
          </cell>
        </row>
        <row r="247">
          <cell r="G247">
            <v>261</v>
          </cell>
          <cell r="H247" t="str">
            <v>Oficial 1ª Jardineria</v>
          </cell>
          <cell r="I247" t="str">
            <v>Oficial/a Jardineria</v>
          </cell>
          <cell r="J247" t="str">
            <v>AE</v>
          </cell>
          <cell r="M247">
            <v>138</v>
          </cell>
          <cell r="N247" t="str">
            <v>Navarro Colomina M.Angel</v>
          </cell>
          <cell r="P247" t="str">
            <v>FC</v>
          </cell>
          <cell r="Q247" t="str">
            <v>C2</v>
          </cell>
          <cell r="R247">
            <v>16</v>
          </cell>
          <cell r="S247" t="str">
            <v>5b.1</v>
          </cell>
          <cell r="T247" t="str">
            <v>J1</v>
          </cell>
          <cell r="U247">
            <v>8378.58</v>
          </cell>
          <cell r="V247">
            <v>4899.02</v>
          </cell>
          <cell r="W247">
            <v>8877.68</v>
          </cell>
          <cell r="AG247">
            <v>22155.28</v>
          </cell>
          <cell r="AH247">
            <v>8378.58</v>
          </cell>
          <cell r="AI247">
            <v>4899.02</v>
          </cell>
          <cell r="AJ247">
            <v>9907.506666666666</v>
          </cell>
        </row>
        <row r="248">
          <cell r="G248">
            <v>262</v>
          </cell>
          <cell r="H248" t="str">
            <v>Oficial 1ª Jardineria</v>
          </cell>
          <cell r="I248" t="str">
            <v>Oficial/a Jardineria</v>
          </cell>
          <cell r="J248" t="str">
            <v>AE</v>
          </cell>
          <cell r="M248">
            <v>292</v>
          </cell>
          <cell r="N248" t="str">
            <v>Ortiz Bartra Eulalia</v>
          </cell>
          <cell r="P248" t="str">
            <v>FC</v>
          </cell>
          <cell r="Q248" t="str">
            <v>C2</v>
          </cell>
          <cell r="R248">
            <v>16</v>
          </cell>
          <cell r="S248" t="str">
            <v>5b.1</v>
          </cell>
          <cell r="T248" t="str">
            <v>J1</v>
          </cell>
          <cell r="U248">
            <v>8378.58</v>
          </cell>
          <cell r="V248">
            <v>4899.02</v>
          </cell>
          <cell r="W248">
            <v>8877.68</v>
          </cell>
          <cell r="AG248">
            <v>22155.28</v>
          </cell>
          <cell r="AH248">
            <v>8378.58</v>
          </cell>
          <cell r="AI248">
            <v>4899.02</v>
          </cell>
          <cell r="AJ248">
            <v>9907.506666666666</v>
          </cell>
        </row>
        <row r="249">
          <cell r="G249">
            <v>263</v>
          </cell>
          <cell r="H249" t="str">
            <v>Oficial 1ª Jardineria</v>
          </cell>
          <cell r="I249" t="str">
            <v>Oficial/a Jardineria</v>
          </cell>
          <cell r="J249" t="str">
            <v>AE</v>
          </cell>
          <cell r="M249">
            <v>215</v>
          </cell>
          <cell r="N249" t="str">
            <v>Pinto Iglesias Antonio</v>
          </cell>
          <cell r="P249" t="str">
            <v>FC</v>
          </cell>
          <cell r="Q249" t="str">
            <v>C2</v>
          </cell>
          <cell r="R249">
            <v>16</v>
          </cell>
          <cell r="S249" t="str">
            <v>5b.1</v>
          </cell>
          <cell r="T249" t="str">
            <v>J1</v>
          </cell>
          <cell r="U249">
            <v>8378.58</v>
          </cell>
          <cell r="V249">
            <v>4899.02</v>
          </cell>
          <cell r="W249">
            <v>8877.68</v>
          </cell>
          <cell r="AG249">
            <v>22155.28</v>
          </cell>
          <cell r="AH249">
            <v>8378.58</v>
          </cell>
          <cell r="AI249">
            <v>4899.02</v>
          </cell>
          <cell r="AJ249">
            <v>9907.506666666666</v>
          </cell>
        </row>
        <row r="250">
          <cell r="G250">
            <v>271</v>
          </cell>
          <cell r="H250" t="str">
            <v>Oficial 2ª Jardineria</v>
          </cell>
          <cell r="I250" t="str">
            <v>Oficial 2ª Jardineria</v>
          </cell>
          <cell r="J250" t="str">
            <v>AE</v>
          </cell>
          <cell r="N250" t="str">
            <v>Vacant</v>
          </cell>
          <cell r="O250" t="str">
            <v>Vacant</v>
          </cell>
          <cell r="P250" t="str">
            <v>FC</v>
          </cell>
          <cell r="Q250" t="str">
            <v>C2</v>
          </cell>
          <cell r="R250">
            <v>15</v>
          </cell>
          <cell r="S250" t="str">
            <v>4b</v>
          </cell>
          <cell r="T250" t="str">
            <v>J1</v>
          </cell>
          <cell r="U250">
            <v>8378.58</v>
          </cell>
          <cell r="V250">
            <v>4584.16</v>
          </cell>
          <cell r="W250">
            <v>7882.14</v>
          </cell>
          <cell r="AG250">
            <v>20844.88</v>
          </cell>
        </row>
        <row r="251">
          <cell r="G251">
            <v>318</v>
          </cell>
          <cell r="H251" t="str">
            <v>Ajudant 1ª Jardineria</v>
          </cell>
          <cell r="I251" t="str">
            <v>Ajudant Parcs i Jardins</v>
          </cell>
          <cell r="J251" t="str">
            <v>AE</v>
          </cell>
          <cell r="M251">
            <v>531</v>
          </cell>
          <cell r="N251" t="str">
            <v>Simona Expósito, Jeroni</v>
          </cell>
          <cell r="O251" t="str">
            <v>Marín del Río, Matias</v>
          </cell>
          <cell r="P251" t="str">
            <v>FI</v>
          </cell>
          <cell r="Q251" t="str">
            <v>AP</v>
          </cell>
          <cell r="R251">
            <v>15</v>
          </cell>
          <cell r="S251" t="str">
            <v>3b</v>
          </cell>
          <cell r="T251" t="str">
            <v>J1</v>
          </cell>
          <cell r="U251">
            <v>7678.58</v>
          </cell>
          <cell r="V251">
            <v>4584.16</v>
          </cell>
          <cell r="W251">
            <v>5655.58</v>
          </cell>
          <cell r="AG251">
            <v>17918.32</v>
          </cell>
          <cell r="AH251">
            <v>7678.58</v>
          </cell>
          <cell r="AI251">
            <v>4584.16</v>
          </cell>
          <cell r="AJ251">
            <v>6236.423333333333</v>
          </cell>
        </row>
        <row r="252">
          <cell r="G252">
            <v>319</v>
          </cell>
          <cell r="H252" t="str">
            <v>Ajudant 1ª Jardineria</v>
          </cell>
          <cell r="I252" t="str">
            <v>Ajudant Parcs i Jardins</v>
          </cell>
          <cell r="J252" t="str">
            <v>AE</v>
          </cell>
          <cell r="M252">
            <v>364</v>
          </cell>
          <cell r="N252" t="str">
            <v>Candela Ramos Adolf</v>
          </cell>
          <cell r="P252" t="str">
            <v>FC</v>
          </cell>
          <cell r="Q252" t="str">
            <v>AP</v>
          </cell>
          <cell r="R252">
            <v>15</v>
          </cell>
          <cell r="S252" t="str">
            <v>3b</v>
          </cell>
          <cell r="T252" t="str">
            <v>J1</v>
          </cell>
          <cell r="U252">
            <v>7678.58</v>
          </cell>
          <cell r="V252">
            <v>4584.16</v>
          </cell>
          <cell r="W252">
            <v>5655.58</v>
          </cell>
          <cell r="AG252">
            <v>17918.32</v>
          </cell>
          <cell r="AH252">
            <v>7678.58</v>
          </cell>
          <cell r="AI252">
            <v>4584.16</v>
          </cell>
          <cell r="AJ252">
            <v>6236.423333333333</v>
          </cell>
        </row>
        <row r="253">
          <cell r="G253">
            <v>320</v>
          </cell>
          <cell r="H253" t="str">
            <v>Ajudant 1ª Jardineria</v>
          </cell>
          <cell r="I253" t="str">
            <v>Ajudant Parcs i Jardins</v>
          </cell>
          <cell r="J253" t="str">
            <v>AE</v>
          </cell>
          <cell r="M253">
            <v>444</v>
          </cell>
          <cell r="N253" t="str">
            <v>Fillot Lorente Manuel</v>
          </cell>
          <cell r="P253" t="str">
            <v>FC</v>
          </cell>
          <cell r="Q253" t="str">
            <v>AP</v>
          </cell>
          <cell r="R253">
            <v>15</v>
          </cell>
          <cell r="S253" t="str">
            <v>3b</v>
          </cell>
          <cell r="T253" t="str">
            <v>J1</v>
          </cell>
          <cell r="U253">
            <v>7678.58</v>
          </cell>
          <cell r="V253">
            <v>4584.16</v>
          </cell>
          <cell r="W253">
            <v>5655.58</v>
          </cell>
          <cell r="AG253">
            <v>17918.32</v>
          </cell>
          <cell r="AH253">
            <v>7678.58</v>
          </cell>
          <cell r="AI253">
            <v>4584.16</v>
          </cell>
          <cell r="AJ253">
            <v>6236.423333333333</v>
          </cell>
        </row>
        <row r="254">
          <cell r="G254">
            <v>321</v>
          </cell>
          <cell r="H254" t="str">
            <v>Ajudant 1ª Jardineria</v>
          </cell>
          <cell r="I254" t="str">
            <v>Ajudant Parcs i Jardins</v>
          </cell>
          <cell r="J254" t="str">
            <v>AE</v>
          </cell>
          <cell r="K254" t="str">
            <v>OPO10</v>
          </cell>
          <cell r="L254" t="str">
            <v>COLL</v>
          </cell>
          <cell r="M254">
            <v>423</v>
          </cell>
          <cell r="N254" t="str">
            <v>Hernandez Orduño Olga</v>
          </cell>
          <cell r="O254" t="str">
            <v>Vacant</v>
          </cell>
          <cell r="P254" t="str">
            <v>FI</v>
          </cell>
          <cell r="Q254" t="str">
            <v>AP</v>
          </cell>
          <cell r="R254">
            <v>15</v>
          </cell>
          <cell r="S254" t="str">
            <v>3b</v>
          </cell>
          <cell r="T254" t="str">
            <v>J1</v>
          </cell>
          <cell r="U254">
            <v>7678.58</v>
          </cell>
          <cell r="V254">
            <v>4584.16</v>
          </cell>
          <cell r="W254">
            <v>5655.58</v>
          </cell>
          <cell r="AG254">
            <v>17918.32</v>
          </cell>
          <cell r="AH254">
            <v>7678.58</v>
          </cell>
          <cell r="AI254">
            <v>4584.16</v>
          </cell>
          <cell r="AJ254">
            <v>6236.423333333333</v>
          </cell>
        </row>
        <row r="255">
          <cell r="G255">
            <v>322</v>
          </cell>
          <cell r="H255" t="str">
            <v>Ajudant 1ª Jardineria</v>
          </cell>
          <cell r="I255" t="str">
            <v>Ajudant Parcs i Jardins</v>
          </cell>
          <cell r="J255" t="str">
            <v>AE</v>
          </cell>
          <cell r="M255">
            <v>293</v>
          </cell>
          <cell r="N255" t="str">
            <v>Blanco Cucharrera Isabel</v>
          </cell>
          <cell r="P255" t="str">
            <v>FC</v>
          </cell>
          <cell r="Q255" t="str">
            <v>AP</v>
          </cell>
          <cell r="R255">
            <v>15</v>
          </cell>
          <cell r="S255" t="str">
            <v>3b</v>
          </cell>
          <cell r="T255" t="str">
            <v>J1</v>
          </cell>
          <cell r="U255">
            <v>7678.58</v>
          </cell>
          <cell r="V255">
            <v>4584.16</v>
          </cell>
          <cell r="W255">
            <v>5655.58</v>
          </cell>
          <cell r="AG255">
            <v>17918.32</v>
          </cell>
          <cell r="AH255">
            <v>7678.58</v>
          </cell>
          <cell r="AI255">
            <v>4584.16</v>
          </cell>
          <cell r="AJ255">
            <v>6236.423333333333</v>
          </cell>
        </row>
        <row r="256">
          <cell r="G256">
            <v>323</v>
          </cell>
          <cell r="H256" t="str">
            <v>Ajudant 1ª Jardineria</v>
          </cell>
          <cell r="I256" t="str">
            <v>Ajudant Parcs i Jardins</v>
          </cell>
          <cell r="J256" t="str">
            <v>AE</v>
          </cell>
          <cell r="M256">
            <v>489</v>
          </cell>
          <cell r="N256" t="str">
            <v>Martín Jimenez Salvador</v>
          </cell>
          <cell r="P256" t="str">
            <v>FC</v>
          </cell>
          <cell r="Q256" t="str">
            <v>AP</v>
          </cell>
          <cell r="R256">
            <v>15</v>
          </cell>
          <cell r="S256" t="str">
            <v>3b</v>
          </cell>
          <cell r="T256" t="str">
            <v>J1</v>
          </cell>
          <cell r="U256">
            <v>7678.58</v>
          </cell>
          <cell r="V256">
            <v>4584.16</v>
          </cell>
          <cell r="W256">
            <v>5655.58</v>
          </cell>
          <cell r="AG256">
            <v>17918.32</v>
          </cell>
          <cell r="AH256">
            <v>7678.58</v>
          </cell>
          <cell r="AI256">
            <v>4584.16</v>
          </cell>
          <cell r="AJ256">
            <v>6236.423333333333</v>
          </cell>
        </row>
        <row r="257">
          <cell r="G257">
            <v>324</v>
          </cell>
          <cell r="H257" t="str">
            <v>Ajudant 1ª Jardineria</v>
          </cell>
          <cell r="I257" t="str">
            <v>Ajudant Parcs i Jardins</v>
          </cell>
          <cell r="J257" t="str">
            <v>AE</v>
          </cell>
          <cell r="M257">
            <v>368</v>
          </cell>
          <cell r="N257" t="str">
            <v>Martínez Urrios Alejandro</v>
          </cell>
          <cell r="P257" t="str">
            <v>FC</v>
          </cell>
          <cell r="Q257" t="str">
            <v>AP</v>
          </cell>
          <cell r="R257">
            <v>15</v>
          </cell>
          <cell r="S257" t="str">
            <v>3b</v>
          </cell>
          <cell r="T257" t="str">
            <v>J1</v>
          </cell>
          <cell r="U257">
            <v>7678.58</v>
          </cell>
          <cell r="V257">
            <v>4584.16</v>
          </cell>
          <cell r="W257">
            <v>5655.58</v>
          </cell>
          <cell r="AG257">
            <v>17918.32</v>
          </cell>
          <cell r="AH257">
            <v>7678.58</v>
          </cell>
          <cell r="AI257">
            <v>4584.16</v>
          </cell>
          <cell r="AJ257">
            <v>6236.423333333333</v>
          </cell>
        </row>
        <row r="258">
          <cell r="G258">
            <v>325</v>
          </cell>
          <cell r="H258" t="str">
            <v>Ajudant 1ª Jardineria</v>
          </cell>
          <cell r="I258" t="str">
            <v>Ajudant Parcs i Jardins</v>
          </cell>
          <cell r="J258" t="str">
            <v>AE</v>
          </cell>
          <cell r="K258" t="str">
            <v>OPO10</v>
          </cell>
          <cell r="L258" t="str">
            <v>COLL</v>
          </cell>
          <cell r="M258">
            <v>338</v>
          </cell>
          <cell r="N258" t="str">
            <v>Millán Aranda M. Lluïsa</v>
          </cell>
          <cell r="O258" t="str">
            <v>Vacant</v>
          </cell>
          <cell r="P258" t="str">
            <v>FI</v>
          </cell>
          <cell r="Q258" t="str">
            <v>AP</v>
          </cell>
          <cell r="R258">
            <v>15</v>
          </cell>
          <cell r="S258" t="str">
            <v>3b</v>
          </cell>
          <cell r="T258" t="str">
            <v>J1</v>
          </cell>
          <cell r="U258">
            <v>7678.58</v>
          </cell>
          <cell r="V258">
            <v>4584.16</v>
          </cell>
          <cell r="W258">
            <v>5655.58</v>
          </cell>
          <cell r="AG258">
            <v>17918.32</v>
          </cell>
          <cell r="AH258">
            <v>7678.58</v>
          </cell>
          <cell r="AI258">
            <v>4584.16</v>
          </cell>
          <cell r="AJ258">
            <v>6236.423333333333</v>
          </cell>
        </row>
        <row r="259">
          <cell r="G259">
            <v>326</v>
          </cell>
          <cell r="H259" t="str">
            <v>Ajudant 1ª Jardineria</v>
          </cell>
          <cell r="I259" t="str">
            <v>Ajudant Parcs i Jardins</v>
          </cell>
          <cell r="J259" t="str">
            <v>AE</v>
          </cell>
          <cell r="K259" t="str">
            <v>OPO10</v>
          </cell>
          <cell r="L259" t="str">
            <v>COLL</v>
          </cell>
          <cell r="M259">
            <v>457</v>
          </cell>
          <cell r="N259" t="str">
            <v>Vico Fernández Víctor</v>
          </cell>
          <cell r="O259" t="str">
            <v>Vacant</v>
          </cell>
          <cell r="P259" t="str">
            <v>FI</v>
          </cell>
          <cell r="Q259" t="str">
            <v>AP</v>
          </cell>
          <cell r="R259">
            <v>15</v>
          </cell>
          <cell r="S259" t="str">
            <v>3b</v>
          </cell>
          <cell r="T259" t="str">
            <v>J1</v>
          </cell>
          <cell r="U259">
            <v>7678.58</v>
          </cell>
          <cell r="V259">
            <v>4584.16</v>
          </cell>
          <cell r="W259">
            <v>5655.58</v>
          </cell>
          <cell r="AG259">
            <v>17918.32</v>
          </cell>
          <cell r="AH259">
            <v>7678.58</v>
          </cell>
          <cell r="AI259">
            <v>4584.16</v>
          </cell>
          <cell r="AJ259">
            <v>6236.423333333333</v>
          </cell>
        </row>
        <row r="260">
          <cell r="G260">
            <v>327</v>
          </cell>
          <cell r="H260" t="str">
            <v>Auxiliar de Jardineria</v>
          </cell>
          <cell r="I260" t="str">
            <v>Auxiliar Jardineria</v>
          </cell>
          <cell r="J260" t="str">
            <v>AE</v>
          </cell>
          <cell r="M260">
            <v>296</v>
          </cell>
          <cell r="N260" t="str">
            <v>Aguado Cruz Isabel</v>
          </cell>
          <cell r="P260" t="str">
            <v>FC</v>
          </cell>
          <cell r="Q260" t="str">
            <v>AP</v>
          </cell>
          <cell r="R260">
            <v>10</v>
          </cell>
          <cell r="S260" t="str">
            <v>1b</v>
          </cell>
          <cell r="T260" t="str">
            <v>J1</v>
          </cell>
          <cell r="U260">
            <v>7678.58</v>
          </cell>
          <cell r="V260">
            <v>3012.66</v>
          </cell>
          <cell r="W260">
            <v>4011.7</v>
          </cell>
          <cell r="AG260">
            <v>14702.939999999999</v>
          </cell>
          <cell r="AH260">
            <v>7678.58</v>
          </cell>
          <cell r="AI260">
            <v>3012.66</v>
          </cell>
          <cell r="AJ260">
            <v>4612.073333333333</v>
          </cell>
        </row>
        <row r="261">
          <cell r="G261">
            <v>328</v>
          </cell>
          <cell r="H261" t="str">
            <v>Auxiliar de Jardineria</v>
          </cell>
          <cell r="I261" t="str">
            <v>Auxiliar Jardineria</v>
          </cell>
          <cell r="J261" t="str">
            <v>AE</v>
          </cell>
          <cell r="M261">
            <v>245</v>
          </cell>
          <cell r="N261" t="str">
            <v>Caneda Muñiz J. Antonio</v>
          </cell>
          <cell r="P261" t="str">
            <v>FC</v>
          </cell>
          <cell r="Q261" t="str">
            <v>AP</v>
          </cell>
          <cell r="R261">
            <v>10</v>
          </cell>
          <cell r="S261" t="str">
            <v>1b</v>
          </cell>
          <cell r="T261" t="str">
            <v>J1</v>
          </cell>
          <cell r="U261">
            <v>7678.58</v>
          </cell>
          <cell r="V261">
            <v>3012.66</v>
          </cell>
          <cell r="W261">
            <v>4011.7</v>
          </cell>
          <cell r="AG261">
            <v>14702.939999999999</v>
          </cell>
          <cell r="AH261">
            <v>7678.58</v>
          </cell>
          <cell r="AI261">
            <v>3012.66</v>
          </cell>
          <cell r="AJ261">
            <v>4612.073333333333</v>
          </cell>
        </row>
        <row r="262">
          <cell r="G262">
            <v>329</v>
          </cell>
          <cell r="H262" t="str">
            <v>Auxiliar de Jardineria</v>
          </cell>
          <cell r="I262" t="str">
            <v>Auxiliar Jardineria</v>
          </cell>
          <cell r="J262" t="str">
            <v>AE</v>
          </cell>
          <cell r="M262">
            <v>244</v>
          </cell>
          <cell r="N262" t="str">
            <v>Lorenzo Garcia Juan</v>
          </cell>
          <cell r="P262" t="str">
            <v>FC</v>
          </cell>
          <cell r="Q262" t="str">
            <v>AP</v>
          </cell>
          <cell r="R262">
            <v>10</v>
          </cell>
          <cell r="S262" t="str">
            <v>1b</v>
          </cell>
          <cell r="T262" t="str">
            <v>J1</v>
          </cell>
          <cell r="U262">
            <v>7678.58</v>
          </cell>
          <cell r="V262">
            <v>3012.66</v>
          </cell>
          <cell r="W262">
            <v>4011.7</v>
          </cell>
          <cell r="AG262">
            <v>14702.939999999999</v>
          </cell>
          <cell r="AH262">
            <v>7678.58</v>
          </cell>
          <cell r="AI262">
            <v>3012.66</v>
          </cell>
          <cell r="AJ262">
            <v>4612.073333333333</v>
          </cell>
        </row>
        <row r="263">
          <cell r="G263">
            <v>330</v>
          </cell>
          <cell r="H263" t="str">
            <v>Auxiliar de Jardineria</v>
          </cell>
          <cell r="I263" t="str">
            <v>Auxiliar Jardineria</v>
          </cell>
          <cell r="J263" t="str">
            <v>AE</v>
          </cell>
          <cell r="M263">
            <v>331</v>
          </cell>
          <cell r="N263" t="str">
            <v>Podadera Navas Sergi</v>
          </cell>
          <cell r="P263" t="str">
            <v>FC</v>
          </cell>
          <cell r="Q263" t="str">
            <v>AP</v>
          </cell>
          <cell r="R263">
            <v>10</v>
          </cell>
          <cell r="S263" t="str">
            <v>1b</v>
          </cell>
          <cell r="T263" t="str">
            <v>J1</v>
          </cell>
          <cell r="U263">
            <v>7678.58</v>
          </cell>
          <cell r="V263">
            <v>3012.66</v>
          </cell>
          <cell r="W263">
            <v>4011.7</v>
          </cell>
          <cell r="AG263">
            <v>14702.939999999999</v>
          </cell>
          <cell r="AH263">
            <v>7678.58</v>
          </cell>
          <cell r="AI263">
            <v>3012.66</v>
          </cell>
          <cell r="AJ263">
            <v>4612.073333333333</v>
          </cell>
        </row>
        <row r="264">
          <cell r="G264">
            <v>272</v>
          </cell>
          <cell r="H264" t="str">
            <v>Vigilant Parcs i Cementiri</v>
          </cell>
          <cell r="I264" t="str">
            <v>Vigilant Parcs</v>
          </cell>
          <cell r="J264" t="str">
            <v>AE</v>
          </cell>
          <cell r="M264">
            <v>183</v>
          </cell>
          <cell r="N264" t="str">
            <v>Casas Martinez Delfin</v>
          </cell>
          <cell r="P264" t="str">
            <v>FC</v>
          </cell>
          <cell r="Q264" t="str">
            <v>C2</v>
          </cell>
          <cell r="R264">
            <v>16</v>
          </cell>
          <cell r="S264" t="str">
            <v>2b</v>
          </cell>
          <cell r="T264" t="str">
            <v>J1,J9</v>
          </cell>
          <cell r="U264">
            <v>8378.58</v>
          </cell>
          <cell r="V264">
            <v>4899.02</v>
          </cell>
          <cell r="W264">
            <v>7392.56</v>
          </cell>
          <cell r="X264">
            <v>1033.508</v>
          </cell>
          <cell r="AE264">
            <v>1033.508</v>
          </cell>
          <cell r="AG264">
            <v>21703.668</v>
          </cell>
          <cell r="AH264">
            <v>8378.58</v>
          </cell>
          <cell r="AI264">
            <v>4899.02</v>
          </cell>
          <cell r="AJ264">
            <v>7392.56</v>
          </cell>
        </row>
        <row r="265">
          <cell r="G265">
            <v>273</v>
          </cell>
          <cell r="H265" t="str">
            <v>Vigilant Parcs i Cementiri</v>
          </cell>
          <cell r="I265" t="str">
            <v>Vigilant Parcs</v>
          </cell>
          <cell r="J265" t="str">
            <v>AE</v>
          </cell>
          <cell r="K265" t="str">
            <v>OPO10</v>
          </cell>
          <cell r="L265" t="str">
            <v>COLL</v>
          </cell>
          <cell r="M265">
            <v>470</v>
          </cell>
          <cell r="N265" t="str">
            <v>Márquez Pérez Manuel</v>
          </cell>
          <cell r="O265" t="str">
            <v>Vacant</v>
          </cell>
          <cell r="P265" t="str">
            <v>FI</v>
          </cell>
          <cell r="Q265" t="str">
            <v>AP</v>
          </cell>
          <cell r="R265">
            <v>13</v>
          </cell>
          <cell r="S265" t="str">
            <v>2b</v>
          </cell>
          <cell r="T265" t="str">
            <v>J1,J9</v>
          </cell>
          <cell r="U265">
            <v>7678.58</v>
          </cell>
          <cell r="V265">
            <v>3955.4199999999996</v>
          </cell>
          <cell r="W265">
            <v>7392.56</v>
          </cell>
          <cell r="X265">
            <v>951.3280000000001</v>
          </cell>
          <cell r="AE265">
            <v>951.3280000000001</v>
          </cell>
          <cell r="AG265">
            <v>19977.888000000003</v>
          </cell>
          <cell r="AH265">
            <v>7678.58</v>
          </cell>
          <cell r="AI265">
            <v>3955.4199999999996</v>
          </cell>
          <cell r="AJ265">
            <v>7392.56</v>
          </cell>
        </row>
        <row r="266">
          <cell r="G266">
            <v>139</v>
          </cell>
          <cell r="H266" t="str">
            <v>Tècnic/a Qualitat Ambiental i Medi Ambient</v>
          </cell>
          <cell r="I266" t="str">
            <v>Tècnic/a Mig/tja</v>
          </cell>
          <cell r="J266" t="str">
            <v>AE</v>
          </cell>
          <cell r="K266" t="str">
            <v>OPO10</v>
          </cell>
          <cell r="L266" t="str">
            <v>COLL</v>
          </cell>
          <cell r="M266">
            <v>544</v>
          </cell>
          <cell r="N266" t="str">
            <v>Busquets Feu, Maria</v>
          </cell>
          <cell r="O266" t="str">
            <v>Vacant</v>
          </cell>
          <cell r="P266" t="str">
            <v>FI</v>
          </cell>
          <cell r="Q266" t="str">
            <v>A2</v>
          </cell>
          <cell r="R266">
            <v>22</v>
          </cell>
          <cell r="S266" t="str">
            <v>13.3</v>
          </cell>
          <cell r="T266" t="str">
            <v>J1,J9</v>
          </cell>
          <cell r="U266">
            <v>12906.52</v>
          </cell>
          <cell r="V266">
            <v>7137.759999999999</v>
          </cell>
          <cell r="W266">
            <v>10166.66</v>
          </cell>
          <cell r="X266">
            <v>1510.547</v>
          </cell>
          <cell r="AE266">
            <v>1510.547</v>
          </cell>
          <cell r="AG266">
            <v>31721.486999999997</v>
          </cell>
          <cell r="AH266">
            <v>12906.52</v>
          </cell>
          <cell r="AI266">
            <v>7137.759999999999</v>
          </cell>
          <cell r="AJ266">
            <v>10484.046666666667</v>
          </cell>
        </row>
        <row r="267">
          <cell r="G267">
            <v>117</v>
          </cell>
          <cell r="H267" t="str">
            <v>Inspector/a Qualitat Ambiental i Civisme</v>
          </cell>
          <cell r="I267" t="str">
            <v>Inspector/a Serveis de Civisme</v>
          </cell>
          <cell r="J267" t="str">
            <v>AE</v>
          </cell>
          <cell r="M267">
            <v>205</v>
          </cell>
          <cell r="N267" t="str">
            <v>Nuez Boira Carlos</v>
          </cell>
          <cell r="P267" t="str">
            <v>FC</v>
          </cell>
          <cell r="Q267" t="str">
            <v>C1</v>
          </cell>
          <cell r="R267">
            <v>20</v>
          </cell>
          <cell r="S267" t="str">
            <v>9.1</v>
          </cell>
          <cell r="T267" t="str">
            <v>J1,J9</v>
          </cell>
          <cell r="U267">
            <v>9884.84</v>
          </cell>
          <cell r="V267">
            <v>6155.8</v>
          </cell>
          <cell r="W267">
            <v>9756.18</v>
          </cell>
          <cell r="X267">
            <v>1289.8410000000001</v>
          </cell>
          <cell r="AE267">
            <v>1289.8410000000001</v>
          </cell>
          <cell r="AG267">
            <v>27086.661</v>
          </cell>
          <cell r="AH267">
            <v>9884.84</v>
          </cell>
          <cell r="AI267">
            <v>6155.8</v>
          </cell>
          <cell r="AJ267">
            <v>9756.18</v>
          </cell>
        </row>
        <row r="268">
          <cell r="G268">
            <v>247</v>
          </cell>
          <cell r="H268" t="str">
            <v>Vigilant Qualitat Ambiental</v>
          </cell>
          <cell r="I268" t="str">
            <v>Vigilant Medi Ambient</v>
          </cell>
          <cell r="J268" t="str">
            <v>AE</v>
          </cell>
          <cell r="M268">
            <v>98</v>
          </cell>
          <cell r="N268" t="str">
            <v>Villarrazo Galisteo José</v>
          </cell>
          <cell r="P268" t="str">
            <v>FC</v>
          </cell>
          <cell r="Q268" t="str">
            <v>C2</v>
          </cell>
          <cell r="R268">
            <v>15</v>
          </cell>
          <cell r="S268" t="str">
            <v>4.4</v>
          </cell>
          <cell r="T268" t="str">
            <v>J1</v>
          </cell>
          <cell r="U268">
            <v>8378.58</v>
          </cell>
          <cell r="V268">
            <v>4584.16</v>
          </cell>
          <cell r="W268">
            <v>6351.66</v>
          </cell>
          <cell r="AG268">
            <v>19314.4</v>
          </cell>
          <cell r="AH268">
            <v>8378.58</v>
          </cell>
          <cell r="AI268">
            <v>4584.16</v>
          </cell>
          <cell r="AJ268">
            <v>6535.099999999999</v>
          </cell>
        </row>
        <row r="269">
          <cell r="G269">
            <v>13</v>
          </cell>
          <cell r="H269" t="str">
            <v>Cap Servei Gestió i Disciplina Urbanística i Habitatge</v>
          </cell>
          <cell r="I269" t="str">
            <v>Tècnic/a Superior</v>
          </cell>
          <cell r="J269" t="str">
            <v>AE</v>
          </cell>
          <cell r="K269" t="str">
            <v>OPO10</v>
          </cell>
          <cell r="L269" t="str">
            <v>COLL</v>
          </cell>
          <cell r="M269">
            <v>559</v>
          </cell>
          <cell r="N269" t="str">
            <v>Carmona Pérez, Vanesa</v>
          </cell>
          <cell r="O269" t="str">
            <v>Vacant</v>
          </cell>
          <cell r="P269" t="str">
            <v>FI</v>
          </cell>
          <cell r="Q269" t="str">
            <v>A1</v>
          </cell>
          <cell r="R269">
            <v>30</v>
          </cell>
          <cell r="S269" t="str">
            <v>19.1</v>
          </cell>
          <cell r="T269" t="str">
            <v>J1,J11</v>
          </cell>
          <cell r="U269">
            <v>14605.32</v>
          </cell>
          <cell r="V269">
            <v>13562.5</v>
          </cell>
          <cell r="W269">
            <v>21330.12</v>
          </cell>
          <cell r="AG269">
            <v>49497.94</v>
          </cell>
          <cell r="AH269">
            <v>14605.32</v>
          </cell>
          <cell r="AI269">
            <v>13562.5</v>
          </cell>
          <cell r="AJ269">
            <v>22171.61</v>
          </cell>
        </row>
        <row r="270">
          <cell r="G270">
            <v>20</v>
          </cell>
          <cell r="H270" t="str">
            <v>Cap Secció d'Activitats</v>
          </cell>
          <cell r="I270" t="str">
            <v>Enginyer/a</v>
          </cell>
          <cell r="J270" t="str">
            <v>AE</v>
          </cell>
          <cell r="M270">
            <v>226</v>
          </cell>
          <cell r="N270" t="str">
            <v>De Vicente Jofre, Angel</v>
          </cell>
          <cell r="P270" t="str">
            <v>FC</v>
          </cell>
          <cell r="Q270" t="str">
            <v>A1</v>
          </cell>
          <cell r="R270">
            <v>28</v>
          </cell>
          <cell r="S270" t="str">
            <v>17.1</v>
          </cell>
          <cell r="T270" t="str">
            <v>J1,J9</v>
          </cell>
          <cell r="U270">
            <v>14605.32</v>
          </cell>
          <cell r="V270">
            <v>11653.6</v>
          </cell>
          <cell r="W270">
            <v>15478.26</v>
          </cell>
          <cell r="X270">
            <v>2086.859</v>
          </cell>
          <cell r="AE270">
            <v>2086.859</v>
          </cell>
          <cell r="AG270">
            <v>43824.039</v>
          </cell>
          <cell r="AH270">
            <v>14605.32</v>
          </cell>
          <cell r="AI270">
            <v>11653.6</v>
          </cell>
          <cell r="AJ270">
            <v>15478.26</v>
          </cell>
        </row>
        <row r="271">
          <cell r="G271">
            <v>107</v>
          </cell>
          <cell r="H271" t="str">
            <v>Tècnic/a Activitats</v>
          </cell>
          <cell r="I271" t="str">
            <v>Arquitecte/a Tècnic/a</v>
          </cell>
          <cell r="J271" t="str">
            <v>AE</v>
          </cell>
          <cell r="M271">
            <v>289</v>
          </cell>
          <cell r="N271" t="str">
            <v>Linzbach, Johannes</v>
          </cell>
          <cell r="P271" t="str">
            <v>FC</v>
          </cell>
          <cell r="Q271" t="str">
            <v>A2</v>
          </cell>
          <cell r="R271">
            <v>24</v>
          </cell>
          <cell r="S271" t="str">
            <v>13.1</v>
          </cell>
          <cell r="T271" t="str">
            <v>J1</v>
          </cell>
          <cell r="U271">
            <v>12906.52</v>
          </cell>
          <cell r="V271">
            <v>8160.879999999999</v>
          </cell>
          <cell r="W271">
            <v>11644.22</v>
          </cell>
          <cell r="AG271">
            <v>32711.620000000003</v>
          </cell>
          <cell r="AH271">
            <v>12906.52</v>
          </cell>
          <cell r="AI271">
            <v>8160.879999999999</v>
          </cell>
          <cell r="AJ271">
            <v>11644.22</v>
          </cell>
        </row>
        <row r="272">
          <cell r="G272">
            <v>45</v>
          </cell>
          <cell r="H272" t="str">
            <v>Cap Unitat Tècnica Gestió Urbanística</v>
          </cell>
          <cell r="I272" t="str">
            <v>Arquitecte/a</v>
          </cell>
          <cell r="J272" t="str">
            <v>AE</v>
          </cell>
          <cell r="M272">
            <v>563</v>
          </cell>
          <cell r="N272" t="str">
            <v>García Caro, David Silvestre</v>
          </cell>
          <cell r="O272" t="str">
            <v>Alió Raduà, Josep</v>
          </cell>
          <cell r="P272" t="str">
            <v>FI</v>
          </cell>
          <cell r="Q272" t="str">
            <v>A1</v>
          </cell>
          <cell r="R272">
            <v>25</v>
          </cell>
          <cell r="S272" t="str">
            <v>16.1</v>
          </cell>
          <cell r="T272" t="str">
            <v>J1</v>
          </cell>
          <cell r="U272">
            <v>14605.32</v>
          </cell>
          <cell r="V272">
            <v>8672.58</v>
          </cell>
          <cell r="W272">
            <v>13288.38</v>
          </cell>
          <cell r="AG272">
            <v>36566.28</v>
          </cell>
          <cell r="AH272">
            <v>14605.32</v>
          </cell>
          <cell r="AI272">
            <v>8672.58</v>
          </cell>
          <cell r="AJ272">
            <v>13288.38</v>
          </cell>
        </row>
        <row r="273">
          <cell r="G273">
            <v>63</v>
          </cell>
          <cell r="H273" t="str">
            <v>Tècnic superior especialista en SIT</v>
          </cell>
          <cell r="I273" t="str">
            <v>Tècnic/a Superior</v>
          </cell>
          <cell r="J273" t="str">
            <v>AE</v>
          </cell>
          <cell r="N273" t="str">
            <v>Vacant</v>
          </cell>
          <cell r="O273" t="str">
            <v>Vacant</v>
          </cell>
          <cell r="P273" t="str">
            <v>FC</v>
          </cell>
          <cell r="Q273" t="str">
            <v>A1</v>
          </cell>
          <cell r="R273">
            <v>25</v>
          </cell>
          <cell r="S273" t="str">
            <v>14.2</v>
          </cell>
          <cell r="T273" t="str">
            <v>J1</v>
          </cell>
          <cell r="U273">
            <v>14605.32</v>
          </cell>
          <cell r="V273">
            <v>8672.58</v>
          </cell>
          <cell r="W273">
            <v>10885.28</v>
          </cell>
          <cell r="AG273">
            <v>34163.18</v>
          </cell>
          <cell r="AH273">
            <v>14605.32</v>
          </cell>
          <cell r="AI273">
            <v>8672.58</v>
          </cell>
          <cell r="AJ273">
            <v>11664.613333333335</v>
          </cell>
        </row>
        <row r="274">
          <cell r="G274">
            <v>118</v>
          </cell>
          <cell r="H274" t="str">
            <v>Tècnic/a Delineant</v>
          </cell>
          <cell r="I274" t="str">
            <v>Tècnic/a Auxiliar Delineant</v>
          </cell>
          <cell r="J274" t="str">
            <v>AE</v>
          </cell>
          <cell r="M274">
            <v>408</v>
          </cell>
          <cell r="N274" t="str">
            <v>Camuñas Benitez, Immaculada</v>
          </cell>
          <cell r="P274" t="str">
            <v>FC</v>
          </cell>
          <cell r="Q274" t="str">
            <v>C1</v>
          </cell>
          <cell r="R274">
            <v>19</v>
          </cell>
          <cell r="S274" t="str">
            <v>11.2</v>
          </cell>
          <cell r="T274" t="str">
            <v>J1</v>
          </cell>
          <cell r="U274">
            <v>9884.84</v>
          </cell>
          <cell r="V274">
            <v>5841.5</v>
          </cell>
          <cell r="W274">
            <v>8555.96</v>
          </cell>
          <cell r="AG274">
            <v>24282.3</v>
          </cell>
          <cell r="AH274">
            <v>9884.84</v>
          </cell>
          <cell r="AI274">
            <v>5841.5</v>
          </cell>
          <cell r="AJ274">
            <v>8703.306666666665</v>
          </cell>
        </row>
        <row r="275">
          <cell r="G275">
            <v>40</v>
          </cell>
          <cell r="H275" t="str">
            <v>Cap Unitat Tècnica Habitatge</v>
          </cell>
          <cell r="I275" t="str">
            <v>Arquitecte/a Tècnic/a</v>
          </cell>
          <cell r="J275" t="str">
            <v>AE</v>
          </cell>
          <cell r="K275" t="str">
            <v>PLLT10</v>
          </cell>
          <cell r="M275">
            <v>210</v>
          </cell>
          <cell r="N275" t="str">
            <v>Pérez Ratera, Núria</v>
          </cell>
          <cell r="O275" t="str">
            <v>Rodríguez Vilaró, Àngels</v>
          </cell>
          <cell r="P275" t="str">
            <v>FC</v>
          </cell>
          <cell r="Q275" t="str">
            <v>A2</v>
          </cell>
          <cell r="R275">
            <v>24</v>
          </cell>
          <cell r="S275" t="str">
            <v>16.1</v>
          </cell>
          <cell r="T275" t="str">
            <v>J1</v>
          </cell>
          <cell r="U275">
            <v>12906.52</v>
          </cell>
          <cell r="V275">
            <v>8160.879999999999</v>
          </cell>
          <cell r="W275">
            <v>13288.38</v>
          </cell>
          <cell r="AG275">
            <v>34355.78</v>
          </cell>
          <cell r="AH275">
            <v>12906.52</v>
          </cell>
          <cell r="AI275">
            <v>8160.879999999999</v>
          </cell>
          <cell r="AJ275">
            <v>13288.38</v>
          </cell>
        </row>
        <row r="276">
          <cell r="G276">
            <v>110</v>
          </cell>
          <cell r="H276" t="str">
            <v>Tècnic/a Oficina Habitatge</v>
          </cell>
          <cell r="I276" t="str">
            <v>Arquitecte/a Tècnic/a</v>
          </cell>
          <cell r="J276" t="str">
            <v>AE</v>
          </cell>
          <cell r="K276" t="str">
            <v>OPO10</v>
          </cell>
          <cell r="L276" t="str">
            <v>COLL</v>
          </cell>
          <cell r="M276">
            <v>542</v>
          </cell>
          <cell r="N276" t="str">
            <v>Casabayo Casanova, Montse</v>
          </cell>
          <cell r="O276" t="str">
            <v>Vacant</v>
          </cell>
          <cell r="P276" t="str">
            <v>FI</v>
          </cell>
          <cell r="Q276" t="str">
            <v>A2</v>
          </cell>
          <cell r="R276">
            <v>22</v>
          </cell>
          <cell r="S276" t="str">
            <v>13.4</v>
          </cell>
          <cell r="T276" t="str">
            <v>J1</v>
          </cell>
          <cell r="U276">
            <v>12906.52</v>
          </cell>
          <cell r="V276">
            <v>7137.759999999999</v>
          </cell>
          <cell r="W276">
            <v>9747.64</v>
          </cell>
          <cell r="AG276">
            <v>29791.92</v>
          </cell>
          <cell r="AH276">
            <v>12906.52</v>
          </cell>
          <cell r="AI276">
            <v>7137.759999999999</v>
          </cell>
          <cell r="AJ276">
            <v>10204.699999999999</v>
          </cell>
        </row>
        <row r="277">
          <cell r="G277">
            <v>111</v>
          </cell>
          <cell r="H277" t="str">
            <v>Tècnic/a Oficina Habitatge</v>
          </cell>
          <cell r="I277" t="str">
            <v>Arquitecte/a Tècnic/a</v>
          </cell>
          <cell r="J277" t="str">
            <v>AE</v>
          </cell>
          <cell r="K277" t="str">
            <v>OPO10</v>
          </cell>
          <cell r="L277" t="str">
            <v>COLL</v>
          </cell>
          <cell r="M277">
            <v>490</v>
          </cell>
          <cell r="N277" t="str">
            <v>Fernandez Alvarez, M.Rosario</v>
          </cell>
          <cell r="O277" t="str">
            <v>Pérez Ratera, Núria</v>
          </cell>
          <cell r="P277" t="str">
            <v>FI</v>
          </cell>
          <cell r="Q277" t="str">
            <v>A2</v>
          </cell>
          <cell r="R277">
            <v>22</v>
          </cell>
          <cell r="S277" t="str">
            <v>13.4</v>
          </cell>
          <cell r="T277" t="str">
            <v>J1</v>
          </cell>
          <cell r="U277">
            <v>12906.52</v>
          </cell>
          <cell r="V277">
            <v>7137.759999999999</v>
          </cell>
          <cell r="W277">
            <v>9747.64</v>
          </cell>
          <cell r="AG277">
            <v>29791.92</v>
          </cell>
          <cell r="AH277">
            <v>12906.52</v>
          </cell>
          <cell r="AI277">
            <v>7137.759999999999</v>
          </cell>
          <cell r="AJ277">
            <v>10204.699999999999</v>
          </cell>
        </row>
        <row r="278">
          <cell r="G278">
            <v>248</v>
          </cell>
          <cell r="H278" t="str">
            <v>Vigilant Obres i Gestió Urbanística</v>
          </cell>
          <cell r="I278" t="str">
            <v>Vigilant Obres</v>
          </cell>
          <cell r="J278" t="str">
            <v>AE</v>
          </cell>
          <cell r="M278">
            <v>88</v>
          </cell>
          <cell r="N278" t="str">
            <v>Santiago Romera Antonio</v>
          </cell>
          <cell r="P278" t="str">
            <v>FCI</v>
          </cell>
          <cell r="Q278" t="str">
            <v>C2</v>
          </cell>
          <cell r="R278">
            <v>18</v>
          </cell>
          <cell r="S278" t="str">
            <v>4.4</v>
          </cell>
          <cell r="T278" t="str">
            <v>J1</v>
          </cell>
          <cell r="U278">
            <v>8378.58</v>
          </cell>
          <cell r="V278">
            <v>5527.06</v>
          </cell>
          <cell r="W278">
            <v>6351.66</v>
          </cell>
          <cell r="AG278">
            <v>20257.3</v>
          </cell>
          <cell r="AH278">
            <v>8378.58</v>
          </cell>
          <cell r="AI278">
            <v>5527.06</v>
          </cell>
          <cell r="AJ278">
            <v>6535.099999999999</v>
          </cell>
        </row>
        <row r="279">
          <cell r="G279">
            <v>35</v>
          </cell>
          <cell r="H279" t="str">
            <v>Cap Gabinet Tècnic-Administratiu</v>
          </cell>
          <cell r="I279" t="str">
            <v>Tècnic/a Administració General</v>
          </cell>
          <cell r="J279" t="str">
            <v>AG</v>
          </cell>
          <cell r="M279">
            <v>169</v>
          </cell>
          <cell r="N279" t="str">
            <v>Laso Oliveros, M.Pilar</v>
          </cell>
          <cell r="P279" t="str">
            <v>FCI</v>
          </cell>
          <cell r="Q279" t="str">
            <v>A1</v>
          </cell>
          <cell r="R279">
            <v>28</v>
          </cell>
          <cell r="S279" t="str">
            <v>18.1</v>
          </cell>
          <cell r="T279" t="str">
            <v>J1,J11</v>
          </cell>
          <cell r="U279">
            <v>14605.32</v>
          </cell>
          <cell r="V279">
            <v>11653.6</v>
          </cell>
          <cell r="W279">
            <v>16316.02</v>
          </cell>
          <cell r="AG279">
            <v>42574.94</v>
          </cell>
          <cell r="AH279">
            <v>14605.32</v>
          </cell>
          <cell r="AI279">
            <v>11653.6</v>
          </cell>
          <cell r="AJ279">
            <v>16316.02</v>
          </cell>
        </row>
        <row r="280">
          <cell r="G280">
            <v>74</v>
          </cell>
          <cell r="H280" t="str">
            <v>Cap Unitat Administrativa</v>
          </cell>
          <cell r="I280" t="str">
            <v>Administratiu/va</v>
          </cell>
          <cell r="J280" t="str">
            <v>AG</v>
          </cell>
          <cell r="M280">
            <v>31</v>
          </cell>
          <cell r="N280" t="str">
            <v>Palomo Ciudad Bonifacio</v>
          </cell>
          <cell r="P280" t="str">
            <v>FCI</v>
          </cell>
          <cell r="Q280" t="str">
            <v>C1</v>
          </cell>
          <cell r="R280">
            <v>22</v>
          </cell>
          <cell r="S280" t="str">
            <v>10.5</v>
          </cell>
          <cell r="T280" t="str">
            <v>J1</v>
          </cell>
          <cell r="U280">
            <v>9884.84</v>
          </cell>
          <cell r="V280">
            <v>7137.759999999999</v>
          </cell>
          <cell r="W280">
            <v>8129.1</v>
          </cell>
          <cell r="AG280">
            <v>25151.699999999997</v>
          </cell>
          <cell r="AH280">
            <v>9884.84</v>
          </cell>
          <cell r="AI280">
            <v>7137.759999999999</v>
          </cell>
          <cell r="AJ280">
            <v>8931.35</v>
          </cell>
        </row>
        <row r="281">
          <cell r="G281">
            <v>237</v>
          </cell>
          <cell r="H281" t="str">
            <v>Tècnic-a auxiliar de gestió administrativa</v>
          </cell>
          <cell r="I281" t="str">
            <v>Administratiu/va</v>
          </cell>
          <cell r="J281" t="str">
            <v>AG</v>
          </cell>
          <cell r="M281">
            <v>71</v>
          </cell>
          <cell r="N281" t="str">
            <v>Lopez Pulido Rosa</v>
          </cell>
          <cell r="P281" t="str">
            <v>FCI</v>
          </cell>
          <cell r="Q281" t="str">
            <v>C1</v>
          </cell>
          <cell r="R281">
            <v>19</v>
          </cell>
          <cell r="S281" t="str">
            <v>11.4</v>
          </cell>
          <cell r="T281" t="str">
            <v>J1</v>
          </cell>
          <cell r="U281">
            <v>9884.84</v>
          </cell>
          <cell r="V281">
            <v>5841.5</v>
          </cell>
          <cell r="W281">
            <v>7328.3</v>
          </cell>
          <cell r="AG281">
            <v>23054.64</v>
          </cell>
          <cell r="AH281">
            <v>9884.84</v>
          </cell>
          <cell r="AI281">
            <v>5841.5</v>
          </cell>
          <cell r="AJ281">
            <v>7884.866666666667</v>
          </cell>
        </row>
        <row r="282">
          <cell r="G282">
            <v>238</v>
          </cell>
          <cell r="H282" t="str">
            <v>Tècnic-a auxiliar de gestió administrativa</v>
          </cell>
          <cell r="I282" t="str">
            <v>Administratiu/va</v>
          </cell>
          <cell r="J282" t="str">
            <v>AG</v>
          </cell>
          <cell r="M282">
            <v>152</v>
          </cell>
          <cell r="N282" t="str">
            <v>Lopez Izquierdo Francesca</v>
          </cell>
          <cell r="P282" t="str">
            <v>FC</v>
          </cell>
          <cell r="Q282" t="str">
            <v>C1</v>
          </cell>
          <cell r="R282">
            <v>19</v>
          </cell>
          <cell r="S282" t="str">
            <v>11.4</v>
          </cell>
          <cell r="T282" t="str">
            <v>J1</v>
          </cell>
          <cell r="U282">
            <v>9884.84</v>
          </cell>
          <cell r="V282">
            <v>5841.5</v>
          </cell>
          <cell r="W282">
            <v>7328.3</v>
          </cell>
          <cell r="AG282">
            <v>23054.64</v>
          </cell>
          <cell r="AH282">
            <v>9884.84</v>
          </cell>
          <cell r="AI282">
            <v>5841.5</v>
          </cell>
          <cell r="AJ282">
            <v>7884.866666666667</v>
          </cell>
        </row>
        <row r="283">
          <cell r="G283">
            <v>295</v>
          </cell>
          <cell r="H283" t="str">
            <v>Auxiliar Administratiu/va</v>
          </cell>
          <cell r="I283" t="str">
            <v>Auxiliar Administratiu/va</v>
          </cell>
          <cell r="J283" t="str">
            <v>AG</v>
          </cell>
          <cell r="M283">
            <v>497</v>
          </cell>
          <cell r="N283" t="str">
            <v>Martorell Mompart Núria</v>
          </cell>
          <cell r="P283" t="str">
            <v>FC</v>
          </cell>
          <cell r="Q283" t="str">
            <v>C2</v>
          </cell>
          <cell r="R283">
            <v>15</v>
          </cell>
          <cell r="S283" t="str">
            <v>4.7</v>
          </cell>
          <cell r="T283" t="str">
            <v>J1</v>
          </cell>
          <cell r="U283">
            <v>8378.58</v>
          </cell>
          <cell r="V283">
            <v>4584.16</v>
          </cell>
          <cell r="W283">
            <v>5124</v>
          </cell>
          <cell r="AG283">
            <v>18086.739999999998</v>
          </cell>
          <cell r="AH283">
            <v>8378.58</v>
          </cell>
          <cell r="AI283">
            <v>4584.16</v>
          </cell>
          <cell r="AJ283">
            <v>6262.29</v>
          </cell>
        </row>
        <row r="284">
          <cell r="G284">
            <v>235</v>
          </cell>
          <cell r="H284" t="str">
            <v>Administratiu/va</v>
          </cell>
          <cell r="I284" t="str">
            <v>Administratiu/va</v>
          </cell>
          <cell r="J284" t="str">
            <v>AG</v>
          </cell>
          <cell r="M284">
            <v>342</v>
          </cell>
          <cell r="N284" t="str">
            <v>Sánchez Garcia Araceli</v>
          </cell>
          <cell r="P284" t="str">
            <v>FC</v>
          </cell>
          <cell r="Q284" t="str">
            <v>C1</v>
          </cell>
          <cell r="R284">
            <v>18</v>
          </cell>
          <cell r="S284" t="str">
            <v>6.5</v>
          </cell>
          <cell r="T284" t="str">
            <v>J1</v>
          </cell>
          <cell r="U284">
            <v>9884.84</v>
          </cell>
          <cell r="V284">
            <v>5527.06</v>
          </cell>
          <cell r="W284">
            <v>6149.08</v>
          </cell>
          <cell r="AG284">
            <v>21560.980000000003</v>
          </cell>
          <cell r="AH284">
            <v>9884.84</v>
          </cell>
          <cell r="AI284">
            <v>5527.06</v>
          </cell>
          <cell r="AJ284">
            <v>6918.36</v>
          </cell>
        </row>
        <row r="285">
          <cell r="G285">
            <v>297</v>
          </cell>
          <cell r="H285" t="str">
            <v>Auxiliar Administratiu/va</v>
          </cell>
          <cell r="I285" t="str">
            <v>Auxiliar Administratiu/va</v>
          </cell>
          <cell r="J285" t="str">
            <v>AG</v>
          </cell>
          <cell r="M285">
            <v>103</v>
          </cell>
          <cell r="N285" t="str">
            <v>Moreno Reyes Araceli</v>
          </cell>
          <cell r="P285" t="str">
            <v>FC</v>
          </cell>
          <cell r="Q285" t="str">
            <v>C2</v>
          </cell>
          <cell r="R285">
            <v>18</v>
          </cell>
          <cell r="S285" t="str">
            <v>4.7</v>
          </cell>
          <cell r="T285" t="str">
            <v>J1</v>
          </cell>
          <cell r="U285">
            <v>8378.58</v>
          </cell>
          <cell r="V285">
            <v>5527.06</v>
          </cell>
          <cell r="W285">
            <v>5124</v>
          </cell>
          <cell r="AG285">
            <v>19029.64</v>
          </cell>
          <cell r="AH285">
            <v>8378.58</v>
          </cell>
          <cell r="AI285">
            <v>5527.06</v>
          </cell>
          <cell r="AJ285">
            <v>6262.29</v>
          </cell>
        </row>
        <row r="286">
          <cell r="G286">
            <v>0</v>
          </cell>
          <cell r="H286" t="str">
            <v>Gerent/a Serveis Personals</v>
          </cell>
          <cell r="I286" t="str">
            <v>Gerent/a</v>
          </cell>
          <cell r="J286" t="str">
            <v>EV</v>
          </cell>
          <cell r="M286">
            <v>303</v>
          </cell>
          <cell r="N286" t="str">
            <v>Martinez Martinez, Antonio</v>
          </cell>
          <cell r="P286" t="str">
            <v>FC</v>
          </cell>
          <cell r="Q286" t="str">
            <v>A1</v>
          </cell>
          <cell r="S286" t="str">
            <v>E4</v>
          </cell>
          <cell r="T286" t="str">
            <v>J1,J11</v>
          </cell>
          <cell r="U286">
            <v>14605.32</v>
          </cell>
          <cell r="W286">
            <v>39078.9</v>
          </cell>
          <cell r="AG286">
            <v>53684.22</v>
          </cell>
          <cell r="AH286">
            <v>14605.32</v>
          </cell>
          <cell r="AJ286">
            <v>39078.9</v>
          </cell>
        </row>
        <row r="287">
          <cell r="G287">
            <v>366</v>
          </cell>
          <cell r="H287" t="str">
            <v>Responsable coordinació tècnica instituts municipals</v>
          </cell>
          <cell r="I287" t="str">
            <v>Tècnic/a Superior</v>
          </cell>
          <cell r="J287" t="str">
            <v>AE</v>
          </cell>
          <cell r="N287" t="str">
            <v>Vacant</v>
          </cell>
          <cell r="O287" t="str">
            <v>Vacant</v>
          </cell>
          <cell r="P287" t="str">
            <v>FC</v>
          </cell>
          <cell r="Q287" t="str">
            <v>A1</v>
          </cell>
          <cell r="R287">
            <v>30</v>
          </cell>
          <cell r="S287" t="str">
            <v>19.1</v>
          </cell>
          <cell r="T287" t="str">
            <v>J1,J11</v>
          </cell>
          <cell r="U287">
            <v>14605.32</v>
          </cell>
          <cell r="V287">
            <v>13562.5</v>
          </cell>
          <cell r="W287">
            <v>21330.12</v>
          </cell>
          <cell r="AG287">
            <v>49497.94</v>
          </cell>
          <cell r="AH287">
            <v>14605.32</v>
          </cell>
          <cell r="AI287">
            <v>13562.5</v>
          </cell>
          <cell r="AJ287">
            <v>22171.61</v>
          </cell>
        </row>
        <row r="288">
          <cell r="G288">
            <v>75</v>
          </cell>
          <cell r="H288" t="str">
            <v>Tècnic/a Manteniment Equipaments</v>
          </cell>
          <cell r="I288" t="str">
            <v>Enginyer/a Tècnic/a</v>
          </cell>
          <cell r="J288" t="str">
            <v>AE</v>
          </cell>
          <cell r="M288">
            <v>225</v>
          </cell>
          <cell r="N288" t="str">
            <v>Carbón Tirado, Joan Baptista</v>
          </cell>
          <cell r="P288" t="str">
            <v>FC</v>
          </cell>
          <cell r="Q288" t="str">
            <v>A2</v>
          </cell>
          <cell r="R288">
            <v>24</v>
          </cell>
          <cell r="S288" t="str">
            <v>13.2</v>
          </cell>
          <cell r="T288" t="str">
            <v>J1,J9</v>
          </cell>
          <cell r="U288">
            <v>12906.52</v>
          </cell>
          <cell r="V288">
            <v>8160.879999999999</v>
          </cell>
          <cell r="W288">
            <v>11118.8</v>
          </cell>
          <cell r="X288">
            <v>1609.3100000000002</v>
          </cell>
          <cell r="AE288">
            <v>1609.3100000000002</v>
          </cell>
          <cell r="AG288">
            <v>33795.51</v>
          </cell>
          <cell r="AH288">
            <v>12906.52</v>
          </cell>
          <cell r="AI288">
            <v>8160.879999999999</v>
          </cell>
          <cell r="AJ288">
            <v>11118.8</v>
          </cell>
        </row>
        <row r="289">
          <cell r="G289">
            <v>226</v>
          </cell>
          <cell r="H289" t="str">
            <v>Secretari/ària (gerència Serveis Personals)</v>
          </cell>
          <cell r="I289" t="str">
            <v>Administratiu/va</v>
          </cell>
          <cell r="J289" t="str">
            <v>AG</v>
          </cell>
          <cell r="M289">
            <v>100</v>
          </cell>
          <cell r="N289" t="str">
            <v>Ruiz Barba M.José</v>
          </cell>
          <cell r="P289" t="str">
            <v>FC</v>
          </cell>
          <cell r="Q289" t="str">
            <v>C1</v>
          </cell>
          <cell r="R289">
            <v>18</v>
          </cell>
          <cell r="S289" t="str">
            <v>6.4</v>
          </cell>
          <cell r="T289" t="str">
            <v>J1</v>
          </cell>
          <cell r="U289">
            <v>9884.84</v>
          </cell>
          <cell r="V289">
            <v>5527.06</v>
          </cell>
          <cell r="W289">
            <v>6558.3</v>
          </cell>
          <cell r="AG289">
            <v>21970.2</v>
          </cell>
          <cell r="AH289">
            <v>9884.84</v>
          </cell>
          <cell r="AI289">
            <v>5527.06</v>
          </cell>
          <cell r="AJ289">
            <v>6918.36</v>
          </cell>
        </row>
        <row r="290">
          <cell r="G290">
            <v>14</v>
          </cell>
          <cell r="H290" t="str">
            <v>Cap Servei Acció Cívica i Serveis a la Comunitat</v>
          </cell>
          <cell r="I290" t="str">
            <v>Tècnic/a Superior</v>
          </cell>
          <cell r="J290" t="str">
            <v>AE</v>
          </cell>
          <cell r="N290" t="str">
            <v>Vacant (amb reserva)</v>
          </cell>
          <cell r="O290" t="str">
            <v>Martínez Martínez, Antonio</v>
          </cell>
          <cell r="P290" t="str">
            <v>FC</v>
          </cell>
          <cell r="Q290" t="str">
            <v>A1</v>
          </cell>
          <cell r="R290">
            <v>30</v>
          </cell>
          <cell r="S290" t="str">
            <v>19.1</v>
          </cell>
          <cell r="T290" t="str">
            <v>J1,J11</v>
          </cell>
          <cell r="U290">
            <v>14605.32</v>
          </cell>
          <cell r="V290">
            <v>13562.5</v>
          </cell>
          <cell r="W290">
            <v>21330.12</v>
          </cell>
          <cell r="AG290">
            <v>49497.94</v>
          </cell>
          <cell r="AH290">
            <v>14605.32</v>
          </cell>
          <cell r="AI290">
            <v>13562.5</v>
          </cell>
          <cell r="AJ290">
            <v>22171.61</v>
          </cell>
        </row>
        <row r="291">
          <cell r="G291">
            <v>21</v>
          </cell>
          <cell r="H291" t="str">
            <v>Cap Secció Educació</v>
          </cell>
          <cell r="I291" t="str">
            <v>Tècnic/a Superior</v>
          </cell>
          <cell r="J291" t="str">
            <v>AE</v>
          </cell>
          <cell r="M291">
            <v>104</v>
          </cell>
          <cell r="N291" t="str">
            <v>Lara Navarro, Salvador</v>
          </cell>
          <cell r="P291" t="str">
            <v>FC</v>
          </cell>
          <cell r="Q291" t="str">
            <v>A1</v>
          </cell>
          <cell r="R291">
            <v>26</v>
          </cell>
          <cell r="S291" t="str">
            <v>17.3</v>
          </cell>
          <cell r="T291" t="str">
            <v>J1,J9</v>
          </cell>
          <cell r="U291">
            <v>14605.32</v>
          </cell>
          <cell r="V291">
            <v>9774.800000000001</v>
          </cell>
          <cell r="W291">
            <v>14212.38</v>
          </cell>
          <cell r="X291">
            <v>1929.625</v>
          </cell>
          <cell r="AE291">
            <v>1929.625</v>
          </cell>
          <cell r="AG291">
            <v>40522.125</v>
          </cell>
          <cell r="AH291">
            <v>14605.32</v>
          </cell>
          <cell r="AI291">
            <v>9774.800000000001</v>
          </cell>
          <cell r="AJ291">
            <v>14634.706666666667</v>
          </cell>
        </row>
        <row r="292">
          <cell r="G292">
            <v>344</v>
          </cell>
          <cell r="H292" t="str">
            <v>Conserge Escola</v>
          </cell>
          <cell r="I292" t="str">
            <v>Subaltern/a</v>
          </cell>
          <cell r="J292" t="str">
            <v>AG</v>
          </cell>
          <cell r="K292" t="str">
            <v>OPO10</v>
          </cell>
          <cell r="L292" t="str">
            <v>COLL</v>
          </cell>
          <cell r="M292">
            <v>523</v>
          </cell>
          <cell r="N292" t="str">
            <v>Barbero Mendioroz Zulema</v>
          </cell>
          <cell r="O292" t="str">
            <v>Vacant</v>
          </cell>
          <cell r="P292" t="str">
            <v>FI</v>
          </cell>
          <cell r="Q292" t="str">
            <v>AP</v>
          </cell>
          <cell r="R292">
            <v>13</v>
          </cell>
          <cell r="S292" t="str">
            <v>1.1</v>
          </cell>
          <cell r="T292" t="str">
            <v>J1,J3</v>
          </cell>
          <cell r="U292">
            <v>7678.58</v>
          </cell>
          <cell r="V292">
            <v>3955.4199999999996</v>
          </cell>
          <cell r="W292">
            <v>5134.08</v>
          </cell>
          <cell r="X292">
            <v>1928.78</v>
          </cell>
          <cell r="AA292">
            <v>1928.78</v>
          </cell>
          <cell r="AG292">
            <v>18696.86</v>
          </cell>
          <cell r="AH292">
            <v>7678.58</v>
          </cell>
          <cell r="AI292">
            <v>3955.4199999999996</v>
          </cell>
          <cell r="AJ292">
            <v>5134.08</v>
          </cell>
        </row>
        <row r="293">
          <cell r="G293">
            <v>345</v>
          </cell>
          <cell r="H293" t="str">
            <v>Conserge Escola</v>
          </cell>
          <cell r="I293" t="str">
            <v>Subaltern/a</v>
          </cell>
          <cell r="J293" t="str">
            <v>AG</v>
          </cell>
          <cell r="M293">
            <v>344</v>
          </cell>
          <cell r="N293" t="str">
            <v>Fuertes Vedruna Joaquin</v>
          </cell>
          <cell r="P293" t="str">
            <v>FC</v>
          </cell>
          <cell r="Q293" t="str">
            <v>AP</v>
          </cell>
          <cell r="R293">
            <v>13</v>
          </cell>
          <cell r="S293" t="str">
            <v>1.1</v>
          </cell>
          <cell r="T293" t="str">
            <v>J1,J3</v>
          </cell>
          <cell r="U293">
            <v>7678.58</v>
          </cell>
          <cell r="V293">
            <v>3955.4199999999996</v>
          </cell>
          <cell r="W293">
            <v>5134.08</v>
          </cell>
          <cell r="X293">
            <v>1928.78</v>
          </cell>
          <cell r="AA293">
            <v>1928.78</v>
          </cell>
          <cell r="AG293">
            <v>18696.86</v>
          </cell>
          <cell r="AH293">
            <v>7678.58</v>
          </cell>
          <cell r="AI293">
            <v>3955.4199999999996</v>
          </cell>
          <cell r="AJ293">
            <v>5134.08</v>
          </cell>
        </row>
        <row r="294">
          <cell r="G294">
            <v>346</v>
          </cell>
          <cell r="H294" t="str">
            <v>Conserge Escola</v>
          </cell>
          <cell r="I294" t="str">
            <v>Subaltern/a</v>
          </cell>
          <cell r="J294" t="str">
            <v>AG</v>
          </cell>
          <cell r="M294">
            <v>165</v>
          </cell>
          <cell r="N294" t="str">
            <v>Gonzalez Asensio M.Carmen</v>
          </cell>
          <cell r="P294" t="str">
            <v>FC</v>
          </cell>
          <cell r="Q294" t="str">
            <v>AP</v>
          </cell>
          <cell r="R294">
            <v>13</v>
          </cell>
          <cell r="S294" t="str">
            <v>1.1</v>
          </cell>
          <cell r="T294" t="str">
            <v>J1,J3</v>
          </cell>
          <cell r="U294">
            <v>7678.58</v>
          </cell>
          <cell r="V294">
            <v>3955.4199999999996</v>
          </cell>
          <cell r="W294">
            <v>5134.08</v>
          </cell>
          <cell r="X294">
            <v>1928.78</v>
          </cell>
          <cell r="AA294">
            <v>1928.78</v>
          </cell>
          <cell r="AG294">
            <v>18696.86</v>
          </cell>
          <cell r="AH294">
            <v>7678.58</v>
          </cell>
          <cell r="AI294">
            <v>3955.4199999999996</v>
          </cell>
          <cell r="AJ294">
            <v>5134.08</v>
          </cell>
        </row>
        <row r="295">
          <cell r="G295">
            <v>347</v>
          </cell>
          <cell r="H295" t="str">
            <v>Conserge Escola</v>
          </cell>
          <cell r="I295" t="str">
            <v>Subaltern/a</v>
          </cell>
          <cell r="J295" t="str">
            <v>AG</v>
          </cell>
          <cell r="M295">
            <v>124</v>
          </cell>
          <cell r="N295" t="str">
            <v>Maspons Gual Esteve</v>
          </cell>
          <cell r="P295" t="str">
            <v>FC</v>
          </cell>
          <cell r="Q295" t="str">
            <v>AP</v>
          </cell>
          <cell r="R295">
            <v>13</v>
          </cell>
          <cell r="S295" t="str">
            <v>1.1</v>
          </cell>
          <cell r="T295" t="str">
            <v>J1,J3</v>
          </cell>
          <cell r="U295">
            <v>7678.58</v>
          </cell>
          <cell r="V295">
            <v>3955.4199999999996</v>
          </cell>
          <cell r="W295">
            <v>5134.08</v>
          </cell>
          <cell r="X295">
            <v>1928.78</v>
          </cell>
          <cell r="AA295">
            <v>1928.78</v>
          </cell>
          <cell r="AG295">
            <v>18696.86</v>
          </cell>
          <cell r="AH295">
            <v>7678.58</v>
          </cell>
          <cell r="AI295">
            <v>3955.4199999999996</v>
          </cell>
          <cell r="AJ295">
            <v>5134.08</v>
          </cell>
        </row>
        <row r="296">
          <cell r="G296">
            <v>348</v>
          </cell>
          <cell r="H296" t="str">
            <v>Conserge Escola</v>
          </cell>
          <cell r="I296" t="str">
            <v>Subaltern/a</v>
          </cell>
          <cell r="J296" t="str">
            <v>AG</v>
          </cell>
          <cell r="M296">
            <v>90</v>
          </cell>
          <cell r="N296" t="str">
            <v>Meco Gimenez Jesús</v>
          </cell>
          <cell r="P296" t="str">
            <v>FCI</v>
          </cell>
          <cell r="Q296" t="str">
            <v>AP</v>
          </cell>
          <cell r="R296">
            <v>13</v>
          </cell>
          <cell r="S296" t="str">
            <v>1.1</v>
          </cell>
          <cell r="T296" t="str">
            <v>J1,J3</v>
          </cell>
          <cell r="U296">
            <v>7678.58</v>
          </cell>
          <cell r="V296">
            <v>3955.4199999999996</v>
          </cell>
          <cell r="W296">
            <v>5134.08</v>
          </cell>
          <cell r="X296">
            <v>1928.78</v>
          </cell>
          <cell r="AA296">
            <v>1928.78</v>
          </cell>
          <cell r="AG296">
            <v>18696.86</v>
          </cell>
          <cell r="AH296">
            <v>7678.58</v>
          </cell>
          <cell r="AI296">
            <v>3955.4199999999996</v>
          </cell>
          <cell r="AJ296">
            <v>5134.08</v>
          </cell>
        </row>
        <row r="297">
          <cell r="G297">
            <v>349</v>
          </cell>
          <cell r="H297" t="str">
            <v>Conserge Escola</v>
          </cell>
          <cell r="I297" t="str">
            <v>Subaltern/a</v>
          </cell>
          <cell r="J297" t="str">
            <v>AG</v>
          </cell>
          <cell r="M297">
            <v>193</v>
          </cell>
          <cell r="N297" t="str">
            <v>Millán Orejuela Jerónimo</v>
          </cell>
          <cell r="P297" t="str">
            <v>FC</v>
          </cell>
          <cell r="Q297" t="str">
            <v>AP</v>
          </cell>
          <cell r="R297">
            <v>13</v>
          </cell>
          <cell r="S297" t="str">
            <v>1.1</v>
          </cell>
          <cell r="T297" t="str">
            <v>J1,J3</v>
          </cell>
          <cell r="U297">
            <v>7678.58</v>
          </cell>
          <cell r="V297">
            <v>3955.4199999999996</v>
          </cell>
          <cell r="W297">
            <v>5134.08</v>
          </cell>
          <cell r="X297">
            <v>1928.78</v>
          </cell>
          <cell r="AA297">
            <v>1928.78</v>
          </cell>
          <cell r="AG297">
            <v>18696.86</v>
          </cell>
          <cell r="AH297">
            <v>7678.58</v>
          </cell>
          <cell r="AI297">
            <v>3955.4199999999996</v>
          </cell>
          <cell r="AJ297">
            <v>5134.08</v>
          </cell>
        </row>
        <row r="298">
          <cell r="G298">
            <v>350</v>
          </cell>
          <cell r="H298" t="str">
            <v>Conserge Escola</v>
          </cell>
          <cell r="I298" t="str">
            <v>Subaltern/a</v>
          </cell>
          <cell r="J298" t="str">
            <v>AG</v>
          </cell>
          <cell r="M298">
            <v>194</v>
          </cell>
          <cell r="N298" t="str">
            <v>Navas Lopez Fco. Miguel</v>
          </cell>
          <cell r="P298" t="str">
            <v>FC</v>
          </cell>
          <cell r="Q298" t="str">
            <v>AP</v>
          </cell>
          <cell r="R298">
            <v>13</v>
          </cell>
          <cell r="S298" t="str">
            <v>1.1</v>
          </cell>
          <cell r="T298" t="str">
            <v>J1,J3</v>
          </cell>
          <cell r="U298">
            <v>7678.58</v>
          </cell>
          <cell r="V298">
            <v>3955.4199999999996</v>
          </cell>
          <cell r="W298">
            <v>5134.08</v>
          </cell>
          <cell r="X298">
            <v>1928.78</v>
          </cell>
          <cell r="AA298">
            <v>1928.78</v>
          </cell>
          <cell r="AG298">
            <v>18696.86</v>
          </cell>
          <cell r="AH298">
            <v>7678.58</v>
          </cell>
          <cell r="AI298">
            <v>3955.4199999999996</v>
          </cell>
          <cell r="AJ298">
            <v>5134.08</v>
          </cell>
        </row>
        <row r="299">
          <cell r="G299">
            <v>351</v>
          </cell>
          <cell r="H299" t="str">
            <v>Conserge Escola</v>
          </cell>
          <cell r="I299" t="str">
            <v>Subaltern/a</v>
          </cell>
          <cell r="J299" t="str">
            <v>AG</v>
          </cell>
          <cell r="M299">
            <v>99</v>
          </cell>
          <cell r="N299" t="str">
            <v>Pérez Redondo Josefa</v>
          </cell>
          <cell r="P299" t="str">
            <v>FC</v>
          </cell>
          <cell r="Q299" t="str">
            <v>AP</v>
          </cell>
          <cell r="R299">
            <v>13</v>
          </cell>
          <cell r="S299" t="str">
            <v>1.1</v>
          </cell>
          <cell r="T299" t="str">
            <v>J1</v>
          </cell>
          <cell r="U299">
            <v>7678.58</v>
          </cell>
          <cell r="V299">
            <v>3955.4199999999996</v>
          </cell>
          <cell r="W299">
            <v>5134.08</v>
          </cell>
          <cell r="AG299">
            <v>16768.08</v>
          </cell>
          <cell r="AH299">
            <v>7678.58</v>
          </cell>
          <cell r="AI299">
            <v>3955.4199999999996</v>
          </cell>
          <cell r="AJ299">
            <v>5134.08</v>
          </cell>
        </row>
        <row r="300">
          <cell r="G300">
            <v>352</v>
          </cell>
          <cell r="H300" t="str">
            <v>Conserge Escola</v>
          </cell>
          <cell r="I300" t="str">
            <v>Subaltern/a</v>
          </cell>
          <cell r="J300" t="str">
            <v>AG</v>
          </cell>
          <cell r="M300">
            <v>404</v>
          </cell>
          <cell r="N300" t="str">
            <v>Rodríguez Lastra Ana B.</v>
          </cell>
          <cell r="P300" t="str">
            <v>FC</v>
          </cell>
          <cell r="Q300" t="str">
            <v>AP</v>
          </cell>
          <cell r="R300">
            <v>13</v>
          </cell>
          <cell r="S300" t="str">
            <v>1.1</v>
          </cell>
          <cell r="T300" t="str">
            <v>J1,J3</v>
          </cell>
          <cell r="U300">
            <v>7678.58</v>
          </cell>
          <cell r="V300">
            <v>3955.4199999999996</v>
          </cell>
          <cell r="W300">
            <v>5134.08</v>
          </cell>
          <cell r="X300">
            <v>1928.78</v>
          </cell>
          <cell r="AA300">
            <v>1928.78</v>
          </cell>
          <cell r="AG300">
            <v>18696.86</v>
          </cell>
          <cell r="AH300">
            <v>7678.58</v>
          </cell>
          <cell r="AI300">
            <v>3955.4199999999996</v>
          </cell>
          <cell r="AJ300">
            <v>5134.08</v>
          </cell>
        </row>
        <row r="301">
          <cell r="G301">
            <v>353</v>
          </cell>
          <cell r="H301" t="str">
            <v>Conserge Escola</v>
          </cell>
          <cell r="I301" t="str">
            <v>Subaltern/a</v>
          </cell>
          <cell r="J301" t="str">
            <v>AG</v>
          </cell>
          <cell r="M301">
            <v>357</v>
          </cell>
          <cell r="N301" t="str">
            <v>Sánchez Ibáñez Olga</v>
          </cell>
          <cell r="P301" t="str">
            <v>FC</v>
          </cell>
          <cell r="Q301" t="str">
            <v>AP</v>
          </cell>
          <cell r="R301">
            <v>13</v>
          </cell>
          <cell r="S301" t="str">
            <v>1.1</v>
          </cell>
          <cell r="T301" t="str">
            <v>J1,J3</v>
          </cell>
          <cell r="U301">
            <v>7678.58</v>
          </cell>
          <cell r="V301">
            <v>3955.4199999999996</v>
          </cell>
          <cell r="W301">
            <v>5134.08</v>
          </cell>
          <cell r="X301">
            <v>1928.78</v>
          </cell>
          <cell r="AA301">
            <v>1928.78</v>
          </cell>
          <cell r="AG301">
            <v>18696.86</v>
          </cell>
          <cell r="AH301">
            <v>7678.58</v>
          </cell>
          <cell r="AI301">
            <v>3955.4199999999996</v>
          </cell>
          <cell r="AJ301">
            <v>5134.08</v>
          </cell>
        </row>
        <row r="302">
          <cell r="G302">
            <v>354</v>
          </cell>
          <cell r="H302" t="str">
            <v>Conserge Escola</v>
          </cell>
          <cell r="I302" t="str">
            <v>Subaltern/a</v>
          </cell>
          <cell r="J302" t="str">
            <v>AG</v>
          </cell>
          <cell r="M302">
            <v>153</v>
          </cell>
          <cell r="N302" t="str">
            <v>Sánchez Romero Margarita</v>
          </cell>
          <cell r="P302" t="str">
            <v>FC</v>
          </cell>
          <cell r="Q302" t="str">
            <v>AP</v>
          </cell>
          <cell r="R302">
            <v>13</v>
          </cell>
          <cell r="S302" t="str">
            <v>1.1</v>
          </cell>
          <cell r="T302" t="str">
            <v>J1,J3</v>
          </cell>
          <cell r="U302">
            <v>7678.58</v>
          </cell>
          <cell r="V302">
            <v>3955.4199999999996</v>
          </cell>
          <cell r="W302">
            <v>5134.08</v>
          </cell>
          <cell r="X302">
            <v>1928.78</v>
          </cell>
          <cell r="AA302">
            <v>1928.78</v>
          </cell>
          <cell r="AG302">
            <v>18696.86</v>
          </cell>
          <cell r="AH302">
            <v>7678.58</v>
          </cell>
          <cell r="AI302">
            <v>3955.4199999999996</v>
          </cell>
          <cell r="AJ302">
            <v>5134.08</v>
          </cell>
        </row>
        <row r="303">
          <cell r="G303">
            <v>355</v>
          </cell>
          <cell r="H303" t="str">
            <v>Conserge Escola</v>
          </cell>
          <cell r="I303" t="str">
            <v>Subaltern/a</v>
          </cell>
          <cell r="J303" t="str">
            <v>AG</v>
          </cell>
          <cell r="M303">
            <v>186</v>
          </cell>
          <cell r="N303" t="str">
            <v>Segarra Rosell M. Carmen</v>
          </cell>
          <cell r="P303" t="str">
            <v>FC</v>
          </cell>
          <cell r="Q303" t="str">
            <v>AP</v>
          </cell>
          <cell r="R303">
            <v>13</v>
          </cell>
          <cell r="S303" t="str">
            <v>1.1</v>
          </cell>
          <cell r="T303" t="str">
            <v>J1,J3</v>
          </cell>
          <cell r="U303">
            <v>7678.58</v>
          </cell>
          <cell r="V303">
            <v>3955.4199999999996</v>
          </cell>
          <cell r="W303">
            <v>5134.08</v>
          </cell>
          <cell r="X303">
            <v>1928.78</v>
          </cell>
          <cell r="AA303">
            <v>1928.78</v>
          </cell>
          <cell r="AG303">
            <v>18696.86</v>
          </cell>
          <cell r="AH303">
            <v>7678.58</v>
          </cell>
          <cell r="AI303">
            <v>3955.4199999999996</v>
          </cell>
          <cell r="AJ303">
            <v>5134.08</v>
          </cell>
        </row>
        <row r="304">
          <cell r="G304">
            <v>22</v>
          </cell>
          <cell r="H304" t="str">
            <v>Cap Secció Esports</v>
          </cell>
          <cell r="I304" t="str">
            <v>Tècnic/a Superior</v>
          </cell>
          <cell r="J304" t="str">
            <v>AE</v>
          </cell>
          <cell r="M304">
            <v>239</v>
          </cell>
          <cell r="N304" t="str">
            <v>Santamaria Castel, M.Luisa</v>
          </cell>
          <cell r="P304" t="str">
            <v>FC</v>
          </cell>
          <cell r="Q304" t="str">
            <v>A1</v>
          </cell>
          <cell r="R304">
            <v>26</v>
          </cell>
          <cell r="S304" t="str">
            <v>17.3</v>
          </cell>
          <cell r="T304" t="str">
            <v>J1,J9</v>
          </cell>
          <cell r="U304">
            <v>14605.32</v>
          </cell>
          <cell r="V304">
            <v>9774.800000000001</v>
          </cell>
          <cell r="W304">
            <v>14212.38</v>
          </cell>
          <cell r="X304">
            <v>1929.625</v>
          </cell>
          <cell r="AE304">
            <v>1929.625</v>
          </cell>
          <cell r="AG304">
            <v>40522.125</v>
          </cell>
          <cell r="AH304">
            <v>14605.32</v>
          </cell>
          <cell r="AI304">
            <v>9774.800000000001</v>
          </cell>
          <cell r="AJ304">
            <v>14634.706666666667</v>
          </cell>
        </row>
        <row r="305">
          <cell r="G305">
            <v>122</v>
          </cell>
          <cell r="H305" t="str">
            <v>Dinamitzador/a Esports</v>
          </cell>
          <cell r="I305" t="str">
            <v>Tècnic/a Auxiliar Serveis Personals</v>
          </cell>
          <cell r="J305" t="str">
            <v>AE</v>
          </cell>
          <cell r="M305">
            <v>204</v>
          </cell>
          <cell r="N305" t="str">
            <v>Perez Piedrafita Maxi</v>
          </cell>
          <cell r="P305" t="str">
            <v>FC</v>
          </cell>
          <cell r="Q305" t="str">
            <v>C1</v>
          </cell>
          <cell r="R305">
            <v>19</v>
          </cell>
          <cell r="S305" t="str">
            <v>8.1</v>
          </cell>
          <cell r="T305" t="str">
            <v>J1,J10</v>
          </cell>
          <cell r="U305">
            <v>9884.84</v>
          </cell>
          <cell r="V305">
            <v>5841.5</v>
          </cell>
          <cell r="W305">
            <v>8983.66</v>
          </cell>
          <cell r="X305">
            <v>2471</v>
          </cell>
          <cell r="AF305">
            <v>2471</v>
          </cell>
          <cell r="AG305">
            <v>27181</v>
          </cell>
          <cell r="AH305">
            <v>9884.84</v>
          </cell>
          <cell r="AI305">
            <v>5841.5</v>
          </cell>
          <cell r="AJ305">
            <v>8983.66</v>
          </cell>
        </row>
        <row r="306">
          <cell r="G306">
            <v>123</v>
          </cell>
          <cell r="H306" t="str">
            <v>Dinamitzador/a Esports</v>
          </cell>
          <cell r="I306" t="str">
            <v>Tècnic/a Auxiliar Serveis Personals</v>
          </cell>
          <cell r="J306" t="str">
            <v>AE</v>
          </cell>
          <cell r="K306" t="str">
            <v>OPO10</v>
          </cell>
          <cell r="L306" t="str">
            <v>COLL</v>
          </cell>
          <cell r="M306">
            <v>443</v>
          </cell>
          <cell r="N306" t="str">
            <v>Coma Prades Alex</v>
          </cell>
          <cell r="O306" t="str">
            <v>Vacant</v>
          </cell>
          <cell r="P306" t="str">
            <v>FI</v>
          </cell>
          <cell r="Q306" t="str">
            <v>C1</v>
          </cell>
          <cell r="R306">
            <v>19</v>
          </cell>
          <cell r="S306" t="str">
            <v>8.1</v>
          </cell>
          <cell r="T306" t="str">
            <v>J1,J10</v>
          </cell>
          <cell r="U306">
            <v>9884.84</v>
          </cell>
          <cell r="V306">
            <v>5841.5</v>
          </cell>
          <cell r="W306">
            <v>8983.66</v>
          </cell>
          <cell r="X306">
            <v>2471</v>
          </cell>
          <cell r="AF306">
            <v>2471</v>
          </cell>
          <cell r="AG306">
            <v>27181</v>
          </cell>
          <cell r="AH306">
            <v>9884.84</v>
          </cell>
          <cell r="AI306">
            <v>5841.5</v>
          </cell>
          <cell r="AJ306">
            <v>8983.66</v>
          </cell>
        </row>
        <row r="307">
          <cell r="G307">
            <v>64</v>
          </cell>
          <cell r="H307" t="str">
            <v>Tècnic/a Promoció Salut</v>
          </cell>
          <cell r="I307" t="str">
            <v>Tècnic/a Superior</v>
          </cell>
          <cell r="J307" t="str">
            <v>AE</v>
          </cell>
          <cell r="M307">
            <v>379</v>
          </cell>
          <cell r="N307" t="str">
            <v>Novell Ribas, Anna</v>
          </cell>
          <cell r="P307" t="str">
            <v>FC</v>
          </cell>
          <cell r="Q307" t="str">
            <v>A1</v>
          </cell>
          <cell r="R307">
            <v>25</v>
          </cell>
          <cell r="S307" t="str">
            <v>14.2</v>
          </cell>
          <cell r="T307" t="str">
            <v>J1,J9</v>
          </cell>
          <cell r="U307">
            <v>14605.32</v>
          </cell>
          <cell r="V307">
            <v>8672.58</v>
          </cell>
          <cell r="W307">
            <v>10885.28</v>
          </cell>
          <cell r="X307">
            <v>1708.159</v>
          </cell>
          <cell r="AE307">
            <v>1708.159</v>
          </cell>
          <cell r="AG307">
            <v>35871.339</v>
          </cell>
          <cell r="AH307">
            <v>14605.32</v>
          </cell>
          <cell r="AI307">
            <v>8672.58</v>
          </cell>
          <cell r="AJ307">
            <v>11664.613333333335</v>
          </cell>
        </row>
        <row r="308">
          <cell r="G308">
            <v>65</v>
          </cell>
          <cell r="H308" t="str">
            <v>Tècnic/a Protecció Salut Pública</v>
          </cell>
          <cell r="I308" t="str">
            <v>Químic/a</v>
          </cell>
          <cell r="J308" t="str">
            <v>AE</v>
          </cell>
          <cell r="M308">
            <v>314</v>
          </cell>
          <cell r="N308" t="str">
            <v>Serrat Gual, Margarita</v>
          </cell>
          <cell r="P308" t="str">
            <v>FC</v>
          </cell>
          <cell r="Q308" t="str">
            <v>A1</v>
          </cell>
          <cell r="R308">
            <v>25</v>
          </cell>
          <cell r="S308" t="str">
            <v>14.2</v>
          </cell>
          <cell r="T308" t="str">
            <v>J1,J9</v>
          </cell>
          <cell r="U308">
            <v>14605.32</v>
          </cell>
          <cell r="V308">
            <v>8672.58</v>
          </cell>
          <cell r="W308">
            <v>10885.28</v>
          </cell>
          <cell r="X308">
            <v>1708.159</v>
          </cell>
          <cell r="AE308">
            <v>1708.159</v>
          </cell>
          <cell r="AG308">
            <v>35871.339</v>
          </cell>
          <cell r="AH308">
            <v>14605.32</v>
          </cell>
          <cell r="AI308">
            <v>8672.58</v>
          </cell>
          <cell r="AJ308">
            <v>11664.613333333335</v>
          </cell>
        </row>
        <row r="309">
          <cell r="G309">
            <v>130</v>
          </cell>
          <cell r="H309" t="str">
            <v>Inspector/a Salut</v>
          </cell>
          <cell r="I309" t="str">
            <v>Inspector/a Serveis Salut Pública</v>
          </cell>
          <cell r="J309" t="str">
            <v>AE</v>
          </cell>
          <cell r="M309">
            <v>255</v>
          </cell>
          <cell r="N309" t="str">
            <v>Codias Diago Castor</v>
          </cell>
          <cell r="P309" t="str">
            <v>FC</v>
          </cell>
          <cell r="Q309" t="str">
            <v>C1</v>
          </cell>
          <cell r="R309">
            <v>20</v>
          </cell>
          <cell r="S309" t="str">
            <v>9.1</v>
          </cell>
          <cell r="T309" t="str">
            <v>J1,J9</v>
          </cell>
          <cell r="U309">
            <v>9884.84</v>
          </cell>
          <cell r="V309">
            <v>6155.8</v>
          </cell>
          <cell r="W309">
            <v>9756.18</v>
          </cell>
          <cell r="X309">
            <v>1289.8410000000001</v>
          </cell>
          <cell r="AE309">
            <v>1289.8410000000001</v>
          </cell>
          <cell r="AG309">
            <v>27086.661</v>
          </cell>
          <cell r="AH309">
            <v>9884.84</v>
          </cell>
          <cell r="AI309">
            <v>6155.8</v>
          </cell>
          <cell r="AJ309">
            <v>9756.18</v>
          </cell>
        </row>
        <row r="310">
          <cell r="G310">
            <v>364</v>
          </cell>
          <cell r="H310" t="str">
            <v>Cap de Servei de Serveis Socials, Sanitat i Salut Pública</v>
          </cell>
          <cell r="I310" t="str">
            <v>Assistent/a Social</v>
          </cell>
          <cell r="J310" t="str">
            <v>AE</v>
          </cell>
          <cell r="M310">
            <v>140</v>
          </cell>
          <cell r="N310" t="str">
            <v>Gallego Hernández, M. Dolores</v>
          </cell>
          <cell r="P310" t="str">
            <v>FC</v>
          </cell>
          <cell r="Q310" t="str">
            <v>A2</v>
          </cell>
          <cell r="R310">
            <v>30</v>
          </cell>
          <cell r="S310" t="str">
            <v>19.1</v>
          </cell>
          <cell r="T310" t="str">
            <v>J1,J11</v>
          </cell>
          <cell r="U310">
            <v>12906.52</v>
          </cell>
          <cell r="V310">
            <v>13562.5</v>
          </cell>
          <cell r="W310">
            <v>21330.12</v>
          </cell>
          <cell r="AG310">
            <v>47799.14</v>
          </cell>
          <cell r="AH310">
            <v>12906.52</v>
          </cell>
          <cell r="AI310">
            <v>13562.5</v>
          </cell>
          <cell r="AJ310">
            <v>22171.61</v>
          </cell>
        </row>
        <row r="311">
          <cell r="G311">
            <v>29</v>
          </cell>
          <cell r="H311" t="str">
            <v>Cap Secció Serveis Socials</v>
          </cell>
          <cell r="I311" t="str">
            <v>Assistent/a Social</v>
          </cell>
          <cell r="J311" t="str">
            <v>AE</v>
          </cell>
          <cell r="K311" t="str">
            <v>PLLT10</v>
          </cell>
          <cell r="N311" t="str">
            <v>Vacant</v>
          </cell>
          <cell r="O311" t="str">
            <v>Vacant</v>
          </cell>
          <cell r="P311" t="str">
            <v>FC</v>
          </cell>
          <cell r="Q311" t="str">
            <v>A2</v>
          </cell>
          <cell r="R311">
            <v>26</v>
          </cell>
          <cell r="S311" t="str">
            <v>17.5</v>
          </cell>
          <cell r="T311" t="str">
            <v>J1,J9</v>
          </cell>
          <cell r="U311">
            <v>12906.52</v>
          </cell>
          <cell r="V311">
            <v>9774.800000000001</v>
          </cell>
          <cell r="W311">
            <v>14965.3</v>
          </cell>
          <cell r="X311">
            <v>1882.331</v>
          </cell>
          <cell r="AE311">
            <v>1882.331</v>
          </cell>
          <cell r="AG311">
            <v>39528.950999999994</v>
          </cell>
          <cell r="AH311">
            <v>12906.52</v>
          </cell>
          <cell r="AI311">
            <v>9774.800000000001</v>
          </cell>
          <cell r="AJ311">
            <v>15136.653333333334</v>
          </cell>
        </row>
        <row r="312">
          <cell r="G312">
            <v>42</v>
          </cell>
          <cell r="H312" t="str">
            <v>Cap Unitat Tècnica Atenció Primària</v>
          </cell>
          <cell r="I312" t="str">
            <v>Assistent/a Social</v>
          </cell>
          <cell r="J312" t="str">
            <v>AE</v>
          </cell>
          <cell r="M312">
            <v>212</v>
          </cell>
          <cell r="N312" t="str">
            <v>López Gómez, Montserrat</v>
          </cell>
          <cell r="P312" t="str">
            <v>FC</v>
          </cell>
          <cell r="Q312" t="str">
            <v>A2</v>
          </cell>
          <cell r="R312">
            <v>24</v>
          </cell>
          <cell r="S312" t="str">
            <v>16.2</v>
          </cell>
          <cell r="T312" t="str">
            <v>J1,J9</v>
          </cell>
          <cell r="U312">
            <v>12906.52</v>
          </cell>
          <cell r="V312">
            <v>8160.879999999999</v>
          </cell>
          <cell r="W312">
            <v>12324.48</v>
          </cell>
          <cell r="X312">
            <v>1669.5940000000003</v>
          </cell>
          <cell r="AE312">
            <v>1669.5940000000003</v>
          </cell>
          <cell r="AG312">
            <v>35061.474</v>
          </cell>
          <cell r="AH312">
            <v>12906.52</v>
          </cell>
          <cell r="AI312">
            <v>8160.879999999999</v>
          </cell>
          <cell r="AJ312">
            <v>12646.103333333333</v>
          </cell>
        </row>
        <row r="313">
          <cell r="G313">
            <v>76</v>
          </cell>
          <cell r="H313" t="str">
            <v>Treballador/a Social</v>
          </cell>
          <cell r="I313" t="str">
            <v>Assistent/a Social</v>
          </cell>
          <cell r="J313" t="str">
            <v>AE</v>
          </cell>
          <cell r="M313">
            <v>115</v>
          </cell>
          <cell r="N313" t="str">
            <v>Vallverdú Gimeno, Cecilia</v>
          </cell>
          <cell r="P313" t="str">
            <v>FCI</v>
          </cell>
          <cell r="Q313" t="str">
            <v>A2</v>
          </cell>
          <cell r="R313">
            <v>22</v>
          </cell>
          <cell r="S313" t="str">
            <v>12.1</v>
          </cell>
          <cell r="T313" t="str">
            <v>J1,J8</v>
          </cell>
          <cell r="U313">
            <v>12906.52</v>
          </cell>
          <cell r="V313">
            <v>7137.759999999999</v>
          </cell>
          <cell r="W313">
            <v>10089.24</v>
          </cell>
          <cell r="X313">
            <v>602.6704</v>
          </cell>
          <cell r="AD313">
            <v>602.6704</v>
          </cell>
          <cell r="AG313">
            <v>30736.190399999996</v>
          </cell>
          <cell r="AH313">
            <v>12906.52</v>
          </cell>
          <cell r="AI313">
            <v>7137.759999999999</v>
          </cell>
          <cell r="AJ313">
            <v>10089.24</v>
          </cell>
        </row>
        <row r="314">
          <cell r="G314">
            <v>78</v>
          </cell>
          <cell r="H314" t="str">
            <v>Treballador/a Social</v>
          </cell>
          <cell r="I314" t="str">
            <v>Assistent/a Social</v>
          </cell>
          <cell r="J314" t="str">
            <v>AE</v>
          </cell>
          <cell r="M314">
            <v>347</v>
          </cell>
          <cell r="N314" t="str">
            <v>Gonzalez Lluis, Anna  </v>
          </cell>
          <cell r="P314" t="str">
            <v>FC</v>
          </cell>
          <cell r="Q314" t="str">
            <v>A2</v>
          </cell>
          <cell r="R314">
            <v>21</v>
          </cell>
          <cell r="S314" t="str">
            <v>12.1</v>
          </cell>
          <cell r="T314" t="str">
            <v>J1,J8</v>
          </cell>
          <cell r="U314">
            <v>12906.52</v>
          </cell>
          <cell r="V314">
            <v>6626.900000000001</v>
          </cell>
          <cell r="W314">
            <v>10089.24</v>
          </cell>
          <cell r="X314">
            <v>592.4532</v>
          </cell>
          <cell r="AD314">
            <v>592.4532</v>
          </cell>
          <cell r="AG314">
            <v>30215.113200000003</v>
          </cell>
          <cell r="AH314">
            <v>12906.52</v>
          </cell>
          <cell r="AI314">
            <v>6626.900000000001</v>
          </cell>
          <cell r="AJ314">
            <v>10089.24</v>
          </cell>
        </row>
        <row r="315">
          <cell r="G315">
            <v>79</v>
          </cell>
          <cell r="H315" t="str">
            <v>Treballador/a Social</v>
          </cell>
          <cell r="I315" t="str">
            <v>Assistent/a Social</v>
          </cell>
          <cell r="J315" t="str">
            <v>AE</v>
          </cell>
          <cell r="M315">
            <v>461</v>
          </cell>
          <cell r="N315" t="str">
            <v>Manzano López Eva</v>
          </cell>
          <cell r="O315" t="str">
            <v>López Gómez, Montserrat</v>
          </cell>
          <cell r="P315" t="str">
            <v>FI</v>
          </cell>
          <cell r="Q315" t="str">
            <v>A2</v>
          </cell>
          <cell r="R315">
            <v>21</v>
          </cell>
          <cell r="S315" t="str">
            <v>12.1</v>
          </cell>
          <cell r="T315" t="str">
            <v>J1,J8</v>
          </cell>
          <cell r="U315">
            <v>12906.52</v>
          </cell>
          <cell r="V315">
            <v>6626.900000000001</v>
          </cell>
          <cell r="W315">
            <v>10089.24</v>
          </cell>
          <cell r="X315">
            <v>592.4532</v>
          </cell>
          <cell r="AD315">
            <v>592.4532</v>
          </cell>
          <cell r="AG315">
            <v>30215.113200000003</v>
          </cell>
          <cell r="AH315">
            <v>12906.52</v>
          </cell>
          <cell r="AI315">
            <v>6626.900000000001</v>
          </cell>
          <cell r="AJ315">
            <v>10089.24</v>
          </cell>
        </row>
        <row r="316">
          <cell r="G316">
            <v>80</v>
          </cell>
          <cell r="H316" t="str">
            <v>Treballador/a Social</v>
          </cell>
          <cell r="I316" t="str">
            <v>Assistent/a Social</v>
          </cell>
          <cell r="J316" t="str">
            <v>AE</v>
          </cell>
          <cell r="M316">
            <v>445</v>
          </cell>
          <cell r="N316" t="str">
            <v>Manzano Pardo Eva</v>
          </cell>
          <cell r="P316" t="str">
            <v>FC</v>
          </cell>
          <cell r="Q316" t="str">
            <v>A2</v>
          </cell>
          <cell r="R316">
            <v>21</v>
          </cell>
          <cell r="S316" t="str">
            <v>12.1</v>
          </cell>
          <cell r="T316" t="str">
            <v>J1,J8</v>
          </cell>
          <cell r="U316">
            <v>12906.52</v>
          </cell>
          <cell r="V316">
            <v>6626.900000000001</v>
          </cell>
          <cell r="W316">
            <v>10089.24</v>
          </cell>
          <cell r="X316">
            <v>592.4532</v>
          </cell>
          <cell r="AD316">
            <v>592.4532</v>
          </cell>
          <cell r="AG316">
            <v>30215.113200000003</v>
          </cell>
          <cell r="AH316">
            <v>12906.52</v>
          </cell>
          <cell r="AI316">
            <v>6626.900000000001</v>
          </cell>
          <cell r="AJ316">
            <v>10089.24</v>
          </cell>
        </row>
        <row r="317">
          <cell r="G317">
            <v>81</v>
          </cell>
          <cell r="H317" t="str">
            <v>Treballador/a Social</v>
          </cell>
          <cell r="I317" t="str">
            <v>Assistent/a Social</v>
          </cell>
          <cell r="J317" t="str">
            <v>AE</v>
          </cell>
          <cell r="M317">
            <v>409</v>
          </cell>
          <cell r="N317" t="str">
            <v>Pérez Jerez Irene</v>
          </cell>
          <cell r="P317" t="str">
            <v>FC</v>
          </cell>
          <cell r="Q317" t="str">
            <v>A2</v>
          </cell>
          <cell r="R317">
            <v>21</v>
          </cell>
          <cell r="S317" t="str">
            <v>12.1</v>
          </cell>
          <cell r="T317" t="str">
            <v>J1,J8</v>
          </cell>
          <cell r="U317">
            <v>12906.52</v>
          </cell>
          <cell r="V317">
            <v>6626.900000000001</v>
          </cell>
          <cell r="W317">
            <v>10089.24</v>
          </cell>
          <cell r="X317">
            <v>592.4532</v>
          </cell>
          <cell r="AD317">
            <v>592.4532</v>
          </cell>
          <cell r="AG317">
            <v>30215.113200000003</v>
          </cell>
          <cell r="AH317">
            <v>12906.52</v>
          </cell>
          <cell r="AI317">
            <v>6626.900000000001</v>
          </cell>
          <cell r="AJ317">
            <v>10089.24</v>
          </cell>
        </row>
        <row r="318">
          <cell r="G318">
            <v>82</v>
          </cell>
          <cell r="H318" t="str">
            <v>Educador/a Social</v>
          </cell>
          <cell r="I318" t="str">
            <v>Educador/a Social</v>
          </cell>
          <cell r="J318" t="str">
            <v>AE</v>
          </cell>
          <cell r="M318">
            <v>248</v>
          </cell>
          <cell r="N318" t="str">
            <v>Cruzado Gomez Rosa M.</v>
          </cell>
          <cell r="P318" t="str">
            <v>FC</v>
          </cell>
          <cell r="Q318" t="str">
            <v>A2</v>
          </cell>
          <cell r="R318">
            <v>21</v>
          </cell>
          <cell r="S318" t="str">
            <v>12.1</v>
          </cell>
          <cell r="T318" t="str">
            <v>J1,J8</v>
          </cell>
          <cell r="U318">
            <v>12906.52</v>
          </cell>
          <cell r="V318">
            <v>6626.900000000001</v>
          </cell>
          <cell r="W318">
            <v>10089.24</v>
          </cell>
          <cell r="X318">
            <v>592.4532</v>
          </cell>
          <cell r="AD318">
            <v>592.4532</v>
          </cell>
          <cell r="AG318">
            <v>30215.113200000003</v>
          </cell>
          <cell r="AH318">
            <v>12906.52</v>
          </cell>
          <cell r="AI318">
            <v>6626.900000000001</v>
          </cell>
          <cell r="AJ318">
            <v>10089.24</v>
          </cell>
        </row>
        <row r="319">
          <cell r="G319">
            <v>84</v>
          </cell>
          <cell r="H319" t="str">
            <v>Educador/a Social</v>
          </cell>
          <cell r="I319" t="str">
            <v>Educador/a Social</v>
          </cell>
          <cell r="J319" t="str">
            <v>AE</v>
          </cell>
          <cell r="M319">
            <v>267</v>
          </cell>
          <cell r="N319" t="str">
            <v>Mari Gonzalez Angel</v>
          </cell>
          <cell r="P319" t="str">
            <v>FC</v>
          </cell>
          <cell r="Q319" t="str">
            <v>A2</v>
          </cell>
          <cell r="R319">
            <v>21</v>
          </cell>
          <cell r="S319" t="str">
            <v>12.1</v>
          </cell>
          <cell r="T319" t="str">
            <v>J1,J9</v>
          </cell>
          <cell r="U319">
            <v>12906.52</v>
          </cell>
          <cell r="V319">
            <v>6626.900000000001</v>
          </cell>
          <cell r="W319">
            <v>10089.24</v>
          </cell>
          <cell r="X319">
            <v>592.4532</v>
          </cell>
          <cell r="AD319">
            <v>592.4532</v>
          </cell>
          <cell r="AG319">
            <v>30215.113200000003</v>
          </cell>
          <cell r="AH319">
            <v>12906.52</v>
          </cell>
          <cell r="AI319">
            <v>6626.900000000001</v>
          </cell>
          <cell r="AJ319">
            <v>10089.24</v>
          </cell>
        </row>
        <row r="320">
          <cell r="G320">
            <v>85</v>
          </cell>
          <cell r="H320" t="str">
            <v>Educador/a Social</v>
          </cell>
          <cell r="I320" t="str">
            <v>Educador/a Social</v>
          </cell>
          <cell r="J320" t="str">
            <v>AE</v>
          </cell>
          <cell r="M320">
            <v>110</v>
          </cell>
          <cell r="N320" t="str">
            <v>Nacente Durban Blanca</v>
          </cell>
          <cell r="P320" t="str">
            <v>FC</v>
          </cell>
          <cell r="Q320" t="str">
            <v>A2</v>
          </cell>
          <cell r="R320">
            <v>21</v>
          </cell>
          <cell r="S320" t="str">
            <v>12.1</v>
          </cell>
          <cell r="T320" t="str">
            <v>J1,J8</v>
          </cell>
          <cell r="U320">
            <v>12906.52</v>
          </cell>
          <cell r="V320">
            <v>6626.900000000001</v>
          </cell>
          <cell r="W320">
            <v>10089.24</v>
          </cell>
          <cell r="X320">
            <v>592.4532</v>
          </cell>
          <cell r="AD320">
            <v>592.4532</v>
          </cell>
          <cell r="AG320">
            <v>30215.113200000003</v>
          </cell>
          <cell r="AH320">
            <v>12906.52</v>
          </cell>
          <cell r="AI320">
            <v>6626.900000000001</v>
          </cell>
          <cell r="AJ320">
            <v>10089.24</v>
          </cell>
        </row>
        <row r="321">
          <cell r="G321">
            <v>86</v>
          </cell>
          <cell r="H321" t="str">
            <v>Educador/a Social</v>
          </cell>
          <cell r="I321" t="str">
            <v>Educador/a Social</v>
          </cell>
          <cell r="J321" t="str">
            <v>AE</v>
          </cell>
          <cell r="M321">
            <v>184</v>
          </cell>
          <cell r="N321" t="str">
            <v>Pijuan Albareda Anna</v>
          </cell>
          <cell r="P321" t="str">
            <v>FC</v>
          </cell>
          <cell r="Q321" t="str">
            <v>A2</v>
          </cell>
          <cell r="R321">
            <v>21</v>
          </cell>
          <cell r="S321" t="str">
            <v>12.1</v>
          </cell>
          <cell r="T321" t="str">
            <v>J1,J8</v>
          </cell>
          <cell r="U321">
            <v>12906.52</v>
          </cell>
          <cell r="V321">
            <v>6626.900000000001</v>
          </cell>
          <cell r="W321">
            <v>10089.24</v>
          </cell>
          <cell r="X321">
            <v>592.4532</v>
          </cell>
          <cell r="AD321">
            <v>592.4532</v>
          </cell>
          <cell r="AG321">
            <v>30215.113200000003</v>
          </cell>
          <cell r="AH321">
            <v>12906.52</v>
          </cell>
          <cell r="AI321">
            <v>6626.900000000001</v>
          </cell>
          <cell r="AJ321">
            <v>10089.24</v>
          </cell>
        </row>
        <row r="322">
          <cell r="G322">
            <v>87</v>
          </cell>
          <cell r="H322" t="str">
            <v>Educador/a Social</v>
          </cell>
          <cell r="I322" t="str">
            <v>Educador/a Social</v>
          </cell>
          <cell r="J322" t="str">
            <v>AE</v>
          </cell>
          <cell r="M322">
            <v>524</v>
          </cell>
          <cell r="N322" t="str">
            <v>Pons Orfila Magdalena</v>
          </cell>
          <cell r="P322" t="str">
            <v>FC</v>
          </cell>
          <cell r="Q322" t="str">
            <v>A2</v>
          </cell>
          <cell r="R322">
            <v>21</v>
          </cell>
          <cell r="S322" t="str">
            <v>12.1</v>
          </cell>
          <cell r="T322" t="str">
            <v>J1,J8</v>
          </cell>
          <cell r="U322">
            <v>12906.52</v>
          </cell>
          <cell r="V322">
            <v>6626.900000000001</v>
          </cell>
          <cell r="W322">
            <v>10089.24</v>
          </cell>
          <cell r="X322">
            <v>592.4532</v>
          </cell>
          <cell r="AD322">
            <v>592.4532</v>
          </cell>
          <cell r="AG322">
            <v>30215.113200000003</v>
          </cell>
          <cell r="AH322">
            <v>12906.52</v>
          </cell>
          <cell r="AI322">
            <v>6626.900000000001</v>
          </cell>
          <cell r="AJ322">
            <v>10089.24</v>
          </cell>
        </row>
        <row r="323">
          <cell r="G323">
            <v>88</v>
          </cell>
          <cell r="H323" t="str">
            <v>Educador/a Social</v>
          </cell>
          <cell r="I323" t="str">
            <v>Educador/a Social</v>
          </cell>
          <cell r="J323" t="str">
            <v>AE</v>
          </cell>
          <cell r="M323">
            <v>435</v>
          </cell>
          <cell r="N323" t="str">
            <v>Borges Llodres Romina</v>
          </cell>
          <cell r="P323" t="str">
            <v>FC</v>
          </cell>
          <cell r="Q323" t="str">
            <v>A2</v>
          </cell>
          <cell r="R323">
            <v>21</v>
          </cell>
          <cell r="S323" t="str">
            <v>12.1</v>
          </cell>
          <cell r="T323" t="str">
            <v>J1,J8</v>
          </cell>
          <cell r="U323">
            <v>12906.52</v>
          </cell>
          <cell r="V323">
            <v>6626.900000000001</v>
          </cell>
          <cell r="W323">
            <v>10089.24</v>
          </cell>
          <cell r="X323">
            <v>592.4532</v>
          </cell>
          <cell r="AD323">
            <v>592.4532</v>
          </cell>
          <cell r="AG323">
            <v>30215.113200000003</v>
          </cell>
          <cell r="AH323">
            <v>12906.52</v>
          </cell>
          <cell r="AI323">
            <v>6626.900000000001</v>
          </cell>
          <cell r="AJ323">
            <v>10089.24</v>
          </cell>
        </row>
        <row r="324">
          <cell r="G324">
            <v>43</v>
          </cell>
          <cell r="H324" t="str">
            <v>Cap Unitat Tècnica Projectes Socials</v>
          </cell>
          <cell r="I324" t="str">
            <v>Assistent/a Social</v>
          </cell>
          <cell r="J324" t="str">
            <v>AE</v>
          </cell>
          <cell r="M324">
            <v>223</v>
          </cell>
          <cell r="N324" t="str">
            <v>Girbau Marsal, Carles</v>
          </cell>
          <cell r="P324" t="str">
            <v>FC</v>
          </cell>
          <cell r="Q324" t="str">
            <v>A2</v>
          </cell>
          <cell r="R324">
            <v>24</v>
          </cell>
          <cell r="S324" t="str">
            <v>16.2</v>
          </cell>
          <cell r="T324" t="str">
            <v>J1,J9</v>
          </cell>
          <cell r="U324">
            <v>12906.52</v>
          </cell>
          <cell r="V324">
            <v>8160.879999999999</v>
          </cell>
          <cell r="W324">
            <v>12324.48</v>
          </cell>
          <cell r="X324">
            <v>1669.5940000000003</v>
          </cell>
          <cell r="AE324">
            <v>1669.5940000000003</v>
          </cell>
          <cell r="AG324">
            <v>35061.474</v>
          </cell>
          <cell r="AH324">
            <v>12906.52</v>
          </cell>
          <cell r="AI324">
            <v>8160.879999999999</v>
          </cell>
          <cell r="AJ324">
            <v>12646.103333333333</v>
          </cell>
        </row>
        <row r="325">
          <cell r="G325">
            <v>77</v>
          </cell>
          <cell r="H325" t="str">
            <v>Treballador/a Social</v>
          </cell>
          <cell r="I325" t="str">
            <v>Assistent/a Social</v>
          </cell>
          <cell r="J325" t="str">
            <v>AE</v>
          </cell>
          <cell r="M325">
            <v>266</v>
          </cell>
          <cell r="N325" t="str">
            <v>Gago March, Teresa</v>
          </cell>
          <cell r="P325" t="str">
            <v>FC</v>
          </cell>
          <cell r="Q325" t="str">
            <v>A2</v>
          </cell>
          <cell r="R325">
            <v>21</v>
          </cell>
          <cell r="S325" t="str">
            <v>12.1</v>
          </cell>
          <cell r="T325" t="str">
            <v>J1,J8</v>
          </cell>
          <cell r="U325">
            <v>12906.52</v>
          </cell>
          <cell r="V325">
            <v>6626.900000000001</v>
          </cell>
          <cell r="W325">
            <v>10089.24</v>
          </cell>
          <cell r="X325">
            <v>592.4532</v>
          </cell>
          <cell r="AD325">
            <v>592.4532</v>
          </cell>
          <cell r="AG325">
            <v>30215.113200000003</v>
          </cell>
          <cell r="AH325">
            <v>12906.52</v>
          </cell>
          <cell r="AI325">
            <v>6626.900000000001</v>
          </cell>
          <cell r="AJ325">
            <v>10089.24</v>
          </cell>
        </row>
        <row r="326">
          <cell r="G326">
            <v>83</v>
          </cell>
          <cell r="H326" t="str">
            <v>Educador/a Social</v>
          </cell>
          <cell r="I326" t="str">
            <v>Educador/a Social</v>
          </cell>
          <cell r="J326" t="str">
            <v>AE</v>
          </cell>
          <cell r="M326">
            <v>145</v>
          </cell>
          <cell r="N326" t="str">
            <v>Garcia Balaguer Ada</v>
          </cell>
          <cell r="P326" t="str">
            <v>FC</v>
          </cell>
          <cell r="Q326" t="str">
            <v>A2</v>
          </cell>
          <cell r="R326">
            <v>21</v>
          </cell>
          <cell r="S326" t="str">
            <v>12.1</v>
          </cell>
          <cell r="T326" t="str">
            <v>J1,J8</v>
          </cell>
          <cell r="U326">
            <v>12906.52</v>
          </cell>
          <cell r="V326">
            <v>6626.900000000001</v>
          </cell>
          <cell r="W326">
            <v>10089.24</v>
          </cell>
          <cell r="X326">
            <v>592.4532</v>
          </cell>
          <cell r="AD326">
            <v>592.4532</v>
          </cell>
          <cell r="AG326">
            <v>30215.113200000003</v>
          </cell>
          <cell r="AH326">
            <v>12906.52</v>
          </cell>
          <cell r="AI326">
            <v>6626.900000000001</v>
          </cell>
          <cell r="AJ326">
            <v>10089.24</v>
          </cell>
        </row>
        <row r="327">
          <cell r="G327">
            <v>246</v>
          </cell>
          <cell r="H327" t="str">
            <v>Treballador/a Familiar</v>
          </cell>
          <cell r="I327" t="str">
            <v>Treballador/a Familiar</v>
          </cell>
          <cell r="J327" t="str">
            <v>AE</v>
          </cell>
          <cell r="M327">
            <v>219</v>
          </cell>
          <cell r="N327" t="str">
            <v>Baxerias Juvilla Neus</v>
          </cell>
          <cell r="P327" t="str">
            <v>FC</v>
          </cell>
          <cell r="Q327" t="str">
            <v>C2</v>
          </cell>
          <cell r="R327">
            <v>18</v>
          </cell>
          <cell r="S327" t="str">
            <v>4.4</v>
          </cell>
          <cell r="T327" t="str">
            <v>J1</v>
          </cell>
          <cell r="U327">
            <v>8378.58</v>
          </cell>
          <cell r="V327">
            <v>5527.06</v>
          </cell>
          <cell r="W327">
            <v>6351.66</v>
          </cell>
          <cell r="AG327">
            <v>20257.3</v>
          </cell>
          <cell r="AH327">
            <v>8378.58</v>
          </cell>
          <cell r="AI327">
            <v>5527.06</v>
          </cell>
          <cell r="AJ327">
            <v>6535.099999999999</v>
          </cell>
        </row>
        <row r="328">
          <cell r="G328">
            <v>300</v>
          </cell>
          <cell r="H328" t="str">
            <v>Col·laborador/a Tècnic/a Serveis Socials</v>
          </cell>
          <cell r="I328" t="str">
            <v>Auxiliar Tècnic/a SAD</v>
          </cell>
          <cell r="J328" t="str">
            <v>AE</v>
          </cell>
          <cell r="M328">
            <v>200</v>
          </cell>
          <cell r="N328" t="str">
            <v>Arroyo Gracia M.José</v>
          </cell>
          <cell r="P328" t="str">
            <v>FC</v>
          </cell>
          <cell r="Q328" t="str">
            <v>C2</v>
          </cell>
          <cell r="R328">
            <v>18</v>
          </cell>
          <cell r="S328" t="str">
            <v>3.2</v>
          </cell>
          <cell r="T328" t="str">
            <v>J1</v>
          </cell>
          <cell r="U328">
            <v>8378.58</v>
          </cell>
          <cell r="V328">
            <v>5527.06</v>
          </cell>
          <cell r="W328">
            <v>4877.74</v>
          </cell>
          <cell r="AG328">
            <v>18783.379999999997</v>
          </cell>
          <cell r="AH328">
            <v>8378.58</v>
          </cell>
          <cell r="AI328">
            <v>5527.06</v>
          </cell>
          <cell r="AJ328">
            <v>5500.856666666667</v>
          </cell>
        </row>
        <row r="329">
          <cell r="H329" t="str">
            <v>Treballador/a Social</v>
          </cell>
          <cell r="J329" t="str">
            <v>AE</v>
          </cell>
          <cell r="K329" t="str">
            <v>OS</v>
          </cell>
          <cell r="N329" t="str">
            <v>Oliver, Lourdes</v>
          </cell>
          <cell r="P329" t="str">
            <v>FI</v>
          </cell>
          <cell r="Q329" t="str">
            <v>A2</v>
          </cell>
          <cell r="R329">
            <v>21</v>
          </cell>
          <cell r="S329" t="str">
            <v>12.1</v>
          </cell>
          <cell r="T329" t="str">
            <v>J1.J8</v>
          </cell>
          <cell r="AH329">
            <v>12906.52</v>
          </cell>
          <cell r="AI329">
            <v>6626.900000000001</v>
          </cell>
          <cell r="AJ329">
            <v>10089.24</v>
          </cell>
        </row>
        <row r="330">
          <cell r="H330" t="str">
            <v>Treballador/a Social</v>
          </cell>
          <cell r="J330" t="str">
            <v>AE</v>
          </cell>
          <cell r="K330" t="str">
            <v>OS</v>
          </cell>
          <cell r="N330" t="str">
            <v>Manzano, Eva</v>
          </cell>
          <cell r="P330" t="str">
            <v>FI</v>
          </cell>
          <cell r="Q330" t="str">
            <v>A2</v>
          </cell>
          <cell r="R330">
            <v>21</v>
          </cell>
          <cell r="S330" t="str">
            <v>12.1</v>
          </cell>
          <cell r="T330" t="str">
            <v>J1.J8</v>
          </cell>
          <cell r="AH330">
            <v>12906.52</v>
          </cell>
          <cell r="AI330">
            <v>6626.900000000001</v>
          </cell>
          <cell r="AJ330">
            <v>10089.24</v>
          </cell>
        </row>
        <row r="331">
          <cell r="H331" t="str">
            <v>Treballador/a Social</v>
          </cell>
          <cell r="J331" t="str">
            <v>L</v>
          </cell>
          <cell r="K331" t="str">
            <v>OS</v>
          </cell>
          <cell r="N331" t="str">
            <v>Berlanga, Inmaculada</v>
          </cell>
          <cell r="P331" t="str">
            <v>OS</v>
          </cell>
          <cell r="Q331" t="str">
            <v>A2</v>
          </cell>
          <cell r="R331">
            <v>21</v>
          </cell>
          <cell r="S331" t="str">
            <v>12.1</v>
          </cell>
          <cell r="T331" t="str">
            <v>J1.J8</v>
          </cell>
          <cell r="AH331">
            <v>12906.52</v>
          </cell>
          <cell r="AI331">
            <v>6626.900000000001</v>
          </cell>
          <cell r="AJ331">
            <v>10089.24</v>
          </cell>
        </row>
        <row r="332">
          <cell r="H332" t="str">
            <v>Auxiliar Administratiu/va</v>
          </cell>
          <cell r="J332" t="str">
            <v>L</v>
          </cell>
          <cell r="K332" t="str">
            <v>OS</v>
          </cell>
          <cell r="M332">
            <v>528</v>
          </cell>
          <cell r="N332" t="str">
            <v>Martínez Doña, Fernando Adam</v>
          </cell>
          <cell r="P332" t="str">
            <v>OS</v>
          </cell>
          <cell r="Q332" t="str">
            <v>C2</v>
          </cell>
          <cell r="R332">
            <v>15</v>
          </cell>
          <cell r="S332" t="str">
            <v>4.7</v>
          </cell>
          <cell r="T332" t="str">
            <v>J1</v>
          </cell>
          <cell r="AH332">
            <v>8378.58</v>
          </cell>
          <cell r="AI332">
            <v>4584.16</v>
          </cell>
          <cell r="AJ332">
            <v>6262.29</v>
          </cell>
        </row>
        <row r="333">
          <cell r="G333">
            <v>23</v>
          </cell>
          <cell r="H333" t="str">
            <v>Cap Secció Cultura, Joventut i Gent Gran</v>
          </cell>
          <cell r="I333" t="str">
            <v>Tècnic/a Superior</v>
          </cell>
          <cell r="J333" t="str">
            <v>AE</v>
          </cell>
          <cell r="K333" t="str">
            <v>OPO10</v>
          </cell>
          <cell r="L333" t="str">
            <v>COLL</v>
          </cell>
          <cell r="M333">
            <v>387</v>
          </cell>
          <cell r="N333" t="str">
            <v>Garcia Macián, Albert</v>
          </cell>
          <cell r="O333" t="str">
            <v>Vacant</v>
          </cell>
          <cell r="P333" t="str">
            <v>FI</v>
          </cell>
          <cell r="Q333" t="str">
            <v>A1</v>
          </cell>
          <cell r="R333">
            <v>26</v>
          </cell>
          <cell r="S333" t="str">
            <v>17.2</v>
          </cell>
          <cell r="T333" t="str">
            <v>J1,J9</v>
          </cell>
          <cell r="U333">
            <v>14605.32</v>
          </cell>
          <cell r="V333">
            <v>9774.800000000001</v>
          </cell>
          <cell r="W333">
            <v>14754.74</v>
          </cell>
          <cell r="X333">
            <v>1956.7430000000002</v>
          </cell>
          <cell r="AE333">
            <v>1956.7430000000002</v>
          </cell>
          <cell r="AG333">
            <v>41091.603</v>
          </cell>
          <cell r="AH333">
            <v>14605.32</v>
          </cell>
          <cell r="AI333">
            <v>9774.800000000001</v>
          </cell>
          <cell r="AJ333">
            <v>14996.28</v>
          </cell>
        </row>
        <row r="334">
          <cell r="G334">
            <v>53</v>
          </cell>
          <cell r="H334" t="str">
            <v>Cap Unitat Tècnica Serveis Culturals i Cívics</v>
          </cell>
          <cell r="I334" t="str">
            <v>Tècnic/a Auxiliar Serveis Personals</v>
          </cell>
          <cell r="J334" t="str">
            <v>AE</v>
          </cell>
          <cell r="M334">
            <v>182</v>
          </cell>
          <cell r="N334" t="str">
            <v>Ros Gomez, Xavier</v>
          </cell>
          <cell r="O334" t="str">
            <v>Fernández Fernández, Noemí</v>
          </cell>
          <cell r="P334" t="str">
            <v>FC</v>
          </cell>
          <cell r="Q334" t="str">
            <v>C1</v>
          </cell>
          <cell r="R334">
            <v>22</v>
          </cell>
          <cell r="S334" t="str">
            <v>10.3</v>
          </cell>
          <cell r="T334" t="str">
            <v>J1,J10</v>
          </cell>
          <cell r="U334">
            <v>9884.84</v>
          </cell>
          <cell r="V334">
            <v>7137.759999999999</v>
          </cell>
          <cell r="W334">
            <v>10535.84</v>
          </cell>
          <cell r="X334">
            <v>2755.844</v>
          </cell>
          <cell r="AF334">
            <v>2755.844</v>
          </cell>
          <cell r="AG334">
            <v>30314.284</v>
          </cell>
          <cell r="AH334">
            <v>9884.84</v>
          </cell>
          <cell r="AI334">
            <v>7137.759999999999</v>
          </cell>
          <cell r="AJ334">
            <v>10535.84</v>
          </cell>
        </row>
        <row r="335">
          <cell r="G335">
            <v>242</v>
          </cell>
          <cell r="H335" t="str">
            <v>Tècnic/a Auxiliar Biblioteca</v>
          </cell>
          <cell r="I335" t="str">
            <v>Tècnic/a Auxiliar Biblioteca</v>
          </cell>
          <cell r="J335" t="str">
            <v>AE</v>
          </cell>
          <cell r="M335">
            <v>300</v>
          </cell>
          <cell r="N335" t="str">
            <v>Dominguez Cedazo Marta</v>
          </cell>
          <cell r="P335" t="str">
            <v>FC</v>
          </cell>
          <cell r="Q335" t="str">
            <v>C1</v>
          </cell>
          <cell r="R335">
            <v>16</v>
          </cell>
          <cell r="S335" t="str">
            <v>5.1</v>
          </cell>
          <cell r="T335" t="str">
            <v>J1,J3,J7</v>
          </cell>
          <cell r="U335">
            <v>9884.84</v>
          </cell>
          <cell r="V335">
            <v>4899.02</v>
          </cell>
          <cell r="W335">
            <v>4746.84</v>
          </cell>
          <cell r="X335">
            <v>916.3056</v>
          </cell>
          <cell r="AA335">
            <v>720.9986</v>
          </cell>
          <cell r="AC335">
            <v>195.30700000000002</v>
          </cell>
          <cell r="AG335">
            <v>20447.0056</v>
          </cell>
          <cell r="AH335">
            <v>9884.84</v>
          </cell>
          <cell r="AI335">
            <v>4899.02</v>
          </cell>
          <cell r="AJ335">
            <v>5471.493333333334</v>
          </cell>
        </row>
        <row r="336">
          <cell r="G336">
            <v>243</v>
          </cell>
          <cell r="H336" t="str">
            <v>Tècnic/a Auxiliar Biblioteca</v>
          </cell>
          <cell r="I336" t="str">
            <v>Tècnic/a Auxiliar Biblioteca</v>
          </cell>
          <cell r="J336" t="str">
            <v>AE</v>
          </cell>
          <cell r="M336">
            <v>278</v>
          </cell>
          <cell r="N336" t="str">
            <v>Rincón Rodríguez Susana</v>
          </cell>
          <cell r="P336" t="str">
            <v>FC</v>
          </cell>
          <cell r="Q336" t="str">
            <v>C1</v>
          </cell>
          <cell r="R336">
            <v>16</v>
          </cell>
          <cell r="S336" t="str">
            <v>5.1</v>
          </cell>
          <cell r="T336" t="str">
            <v>J1,J3,J7</v>
          </cell>
          <cell r="U336">
            <v>9884.84</v>
          </cell>
          <cell r="V336">
            <v>4899.02</v>
          </cell>
          <cell r="W336">
            <v>4746.84</v>
          </cell>
          <cell r="X336">
            <v>916.3056</v>
          </cell>
          <cell r="AA336">
            <v>720.9986</v>
          </cell>
          <cell r="AC336">
            <v>195.30700000000002</v>
          </cell>
          <cell r="AG336">
            <v>20447.0056</v>
          </cell>
          <cell r="AH336">
            <v>9884.84</v>
          </cell>
          <cell r="AI336">
            <v>4899.02</v>
          </cell>
          <cell r="AJ336">
            <v>5471.493333333334</v>
          </cell>
        </row>
        <row r="337">
          <cell r="G337">
            <v>244</v>
          </cell>
          <cell r="H337" t="str">
            <v>Tècnic/a Auxiliar Biblioteca</v>
          </cell>
          <cell r="I337" t="str">
            <v>Tècnic/a Auxiliar Biblioteca</v>
          </cell>
          <cell r="J337" t="str">
            <v>AE</v>
          </cell>
          <cell r="M337">
            <v>123</v>
          </cell>
          <cell r="N337" t="str">
            <v>Bas Camp Núria</v>
          </cell>
          <cell r="P337" t="str">
            <v>FC</v>
          </cell>
          <cell r="Q337" t="str">
            <v>C1</v>
          </cell>
          <cell r="R337">
            <v>16</v>
          </cell>
          <cell r="S337" t="str">
            <v>5.1</v>
          </cell>
          <cell r="T337" t="str">
            <v>J1,J3,J7</v>
          </cell>
          <cell r="U337">
            <v>9884.84</v>
          </cell>
          <cell r="V337">
            <v>4899.02</v>
          </cell>
          <cell r="W337">
            <v>4746.84</v>
          </cell>
          <cell r="X337">
            <v>916.3056</v>
          </cell>
          <cell r="AA337">
            <v>720.9986</v>
          </cell>
          <cell r="AC337">
            <v>195.30700000000002</v>
          </cell>
          <cell r="AG337">
            <v>20447.0056</v>
          </cell>
          <cell r="AH337">
            <v>9884.84</v>
          </cell>
          <cell r="AI337">
            <v>4899.02</v>
          </cell>
          <cell r="AJ337">
            <v>5471.493333333334</v>
          </cell>
        </row>
        <row r="338">
          <cell r="G338">
            <v>41</v>
          </cell>
          <cell r="H338" t="str">
            <v>Cap Unitat Tècnica Equipaments Culturals</v>
          </cell>
          <cell r="I338" t="str">
            <v>Tècnic/a Mig/tja</v>
          </cell>
          <cell r="J338" t="str">
            <v>AE</v>
          </cell>
          <cell r="M338">
            <v>156</v>
          </cell>
          <cell r="N338" t="str">
            <v>Busquets Font, Marta</v>
          </cell>
          <cell r="P338" t="str">
            <v>FC</v>
          </cell>
          <cell r="Q338" t="str">
            <v>A2</v>
          </cell>
          <cell r="R338">
            <v>24</v>
          </cell>
          <cell r="S338" t="str">
            <v>16.1</v>
          </cell>
          <cell r="T338" t="str">
            <v>J1,J10</v>
          </cell>
          <cell r="U338">
            <v>12906.52</v>
          </cell>
          <cell r="V338">
            <v>8160.879999999999</v>
          </cell>
          <cell r="W338">
            <v>13288.38</v>
          </cell>
          <cell r="X338">
            <v>3435.578</v>
          </cell>
          <cell r="AF338">
            <v>3435.578</v>
          </cell>
          <cell r="AG338">
            <v>37791.358</v>
          </cell>
          <cell r="AH338">
            <v>12906.52</v>
          </cell>
          <cell r="AI338">
            <v>8160.879999999999</v>
          </cell>
          <cell r="AJ338">
            <v>13288.38</v>
          </cell>
        </row>
        <row r="339">
          <cell r="G339">
            <v>124</v>
          </cell>
          <cell r="H339" t="str">
            <v>Dinamitzador/a Sociocultural</v>
          </cell>
          <cell r="I339" t="str">
            <v>Tècnic/a Auxiliar Serveis Personals</v>
          </cell>
          <cell r="J339" t="str">
            <v>AE</v>
          </cell>
          <cell r="M339">
            <v>134</v>
          </cell>
          <cell r="N339" t="str">
            <v>Escribano Zamorano David</v>
          </cell>
          <cell r="O339" t="str">
            <v>Ros Gómez, Xavier</v>
          </cell>
          <cell r="P339" t="str">
            <v>FC</v>
          </cell>
          <cell r="Q339" t="str">
            <v>C1</v>
          </cell>
          <cell r="R339">
            <v>19</v>
          </cell>
          <cell r="S339" t="str">
            <v>8.1</v>
          </cell>
          <cell r="T339" t="str">
            <v>J1,J10</v>
          </cell>
          <cell r="U339">
            <v>9884.84</v>
          </cell>
          <cell r="V339">
            <v>5841.5</v>
          </cell>
          <cell r="W339">
            <v>8983.66</v>
          </cell>
          <cell r="X339">
            <v>2471</v>
          </cell>
          <cell r="AF339">
            <v>2471</v>
          </cell>
          <cell r="AG339">
            <v>27181</v>
          </cell>
          <cell r="AH339">
            <v>9884.84</v>
          </cell>
          <cell r="AI339">
            <v>5841.5</v>
          </cell>
          <cell r="AJ339">
            <v>8983.66</v>
          </cell>
        </row>
        <row r="340">
          <cell r="G340">
            <v>125</v>
          </cell>
          <cell r="H340" t="str">
            <v>Dinamitzador/a Sociocultural</v>
          </cell>
          <cell r="I340" t="str">
            <v>Tècnic/a Auxiliar Serveis Personals</v>
          </cell>
          <cell r="J340" t="str">
            <v>AE</v>
          </cell>
          <cell r="N340" t="str">
            <v>Vacant (amb reserva)</v>
          </cell>
          <cell r="O340" t="str">
            <v>Pérez Piedrafita, Mercè</v>
          </cell>
          <cell r="P340" t="str">
            <v>FC</v>
          </cell>
          <cell r="Q340" t="str">
            <v>C1</v>
          </cell>
          <cell r="R340">
            <v>19</v>
          </cell>
          <cell r="S340" t="str">
            <v>8.1</v>
          </cell>
          <cell r="T340" t="str">
            <v>J1,J10</v>
          </cell>
          <cell r="U340">
            <v>9884.84</v>
          </cell>
          <cell r="V340">
            <v>5841.5</v>
          </cell>
          <cell r="W340">
            <v>8983.66</v>
          </cell>
          <cell r="X340">
            <v>2471</v>
          </cell>
          <cell r="AF340">
            <v>2471</v>
          </cell>
          <cell r="AG340">
            <v>27181</v>
          </cell>
          <cell r="AH340">
            <v>9884.84</v>
          </cell>
          <cell r="AI340">
            <v>5841.5</v>
          </cell>
          <cell r="AJ340">
            <v>8983.66</v>
          </cell>
        </row>
        <row r="341">
          <cell r="G341">
            <v>126</v>
          </cell>
          <cell r="H341" t="str">
            <v>Dinamitzador/a Sociocultural</v>
          </cell>
          <cell r="I341" t="str">
            <v>Tècnic/a Auxiliar Serveis Personals</v>
          </cell>
          <cell r="J341" t="str">
            <v>AE</v>
          </cell>
          <cell r="K341" t="str">
            <v>OPO10</v>
          </cell>
          <cell r="L341" t="str">
            <v>COLL</v>
          </cell>
          <cell r="M341">
            <v>128</v>
          </cell>
          <cell r="N341" t="str">
            <v>Perez Novella Eduardo</v>
          </cell>
          <cell r="O341" t="str">
            <v>Vacant</v>
          </cell>
          <cell r="P341" t="str">
            <v>FC</v>
          </cell>
          <cell r="Q341" t="str">
            <v>C1</v>
          </cell>
          <cell r="R341">
            <v>19</v>
          </cell>
          <cell r="S341" t="str">
            <v>8.1</v>
          </cell>
          <cell r="T341" t="str">
            <v>J1,J10</v>
          </cell>
          <cell r="U341">
            <v>9884.84</v>
          </cell>
          <cell r="V341">
            <v>5841.5</v>
          </cell>
          <cell r="W341">
            <v>8983.66</v>
          </cell>
          <cell r="X341">
            <v>2471</v>
          </cell>
          <cell r="AF341">
            <v>2471</v>
          </cell>
          <cell r="AG341">
            <v>27181</v>
          </cell>
          <cell r="AH341">
            <v>9884.84</v>
          </cell>
          <cell r="AI341">
            <v>5841.5</v>
          </cell>
          <cell r="AJ341">
            <v>8983.66</v>
          </cell>
        </row>
        <row r="342">
          <cell r="G342">
            <v>127</v>
          </cell>
          <cell r="H342" t="str">
            <v>Dinamitzador/a Sociocultural</v>
          </cell>
          <cell r="I342" t="str">
            <v>Tècnic/a Auxiliar Serveis Personals</v>
          </cell>
          <cell r="J342" t="str">
            <v>AE</v>
          </cell>
          <cell r="M342">
            <v>343</v>
          </cell>
          <cell r="N342" t="str">
            <v>Puigdomenech Camara David</v>
          </cell>
          <cell r="P342" t="str">
            <v>FC</v>
          </cell>
          <cell r="Q342" t="str">
            <v>C1</v>
          </cell>
          <cell r="R342">
            <v>19</v>
          </cell>
          <cell r="S342" t="str">
            <v>8.1</v>
          </cell>
          <cell r="T342" t="str">
            <v>J1,J10</v>
          </cell>
          <cell r="U342">
            <v>9884.84</v>
          </cell>
          <cell r="V342">
            <v>5841.5</v>
          </cell>
          <cell r="W342">
            <v>8983.66</v>
          </cell>
          <cell r="X342">
            <v>2471</v>
          </cell>
          <cell r="AF342">
            <v>2471</v>
          </cell>
          <cell r="AG342">
            <v>27181</v>
          </cell>
          <cell r="AH342">
            <v>9884.84</v>
          </cell>
          <cell r="AI342">
            <v>5841.5</v>
          </cell>
          <cell r="AJ342">
            <v>8983.66</v>
          </cell>
        </row>
        <row r="343">
          <cell r="G343">
            <v>129</v>
          </cell>
          <cell r="H343" t="str">
            <v>Dinamitzador/a Sociocultural</v>
          </cell>
          <cell r="I343" t="str">
            <v>Tècnic/a Auxiliar Serveis Personals</v>
          </cell>
          <cell r="J343" t="str">
            <v>AE</v>
          </cell>
          <cell r="K343" t="str">
            <v>OPO10</v>
          </cell>
          <cell r="L343" t="str">
            <v>COLL</v>
          </cell>
          <cell r="M343">
            <v>355</v>
          </cell>
          <cell r="N343" t="str">
            <v>Blanco Sánchez Teresa</v>
          </cell>
          <cell r="O343" t="str">
            <v>Vacant</v>
          </cell>
          <cell r="P343" t="str">
            <v>FI</v>
          </cell>
          <cell r="Q343" t="str">
            <v>C1</v>
          </cell>
          <cell r="R343">
            <v>19</v>
          </cell>
          <cell r="S343" t="str">
            <v>8.1</v>
          </cell>
          <cell r="T343" t="str">
            <v>J1,J10</v>
          </cell>
          <cell r="U343">
            <v>9884.84</v>
          </cell>
          <cell r="V343">
            <v>5841.5</v>
          </cell>
          <cell r="W343">
            <v>8983.66</v>
          </cell>
          <cell r="X343">
            <v>2471</v>
          </cell>
          <cell r="AF343">
            <v>2471</v>
          </cell>
          <cell r="AG343">
            <v>27181</v>
          </cell>
          <cell r="AH343">
            <v>9884.84</v>
          </cell>
          <cell r="AI343">
            <v>5841.5</v>
          </cell>
          <cell r="AJ343">
            <v>8983.66</v>
          </cell>
        </row>
        <row r="344">
          <cell r="G344">
            <v>305</v>
          </cell>
          <cell r="H344" t="str">
            <v>Col·laborador/a Dinamització</v>
          </cell>
          <cell r="I344" t="str">
            <v>Auxiliar Tècnic/a Col·laborador/a</v>
          </cell>
          <cell r="J344" t="str">
            <v>AE</v>
          </cell>
          <cell r="K344" t="str">
            <v>OPO11</v>
          </cell>
          <cell r="L344" t="str">
            <v>COLL</v>
          </cell>
          <cell r="M344">
            <v>533</v>
          </cell>
          <cell r="N344" t="str">
            <v>Cano Carrascosa, Natalia</v>
          </cell>
          <cell r="O344" t="str">
            <v>Vacant</v>
          </cell>
          <cell r="P344" t="str">
            <v>FI</v>
          </cell>
          <cell r="Q344" t="str">
            <v>C2</v>
          </cell>
          <cell r="R344">
            <v>14</v>
          </cell>
          <cell r="S344" t="str">
            <v>3.2</v>
          </cell>
          <cell r="T344" t="str">
            <v>J1,J3,J7</v>
          </cell>
          <cell r="U344">
            <v>8378.58</v>
          </cell>
          <cell r="V344">
            <v>4270.139999999999</v>
          </cell>
          <cell r="W344">
            <v>4877.74</v>
          </cell>
          <cell r="X344">
            <v>247.2708</v>
          </cell>
          <cell r="AA344">
            <v>72.0062</v>
          </cell>
          <cell r="AC344">
            <v>175.2646</v>
          </cell>
          <cell r="AG344">
            <v>17773.730799999998</v>
          </cell>
          <cell r="AH344">
            <v>8378.58</v>
          </cell>
          <cell r="AI344">
            <v>4270.139999999999</v>
          </cell>
          <cell r="AJ344">
            <v>5500.856666666667</v>
          </cell>
        </row>
        <row r="345">
          <cell r="G345">
            <v>307</v>
          </cell>
          <cell r="H345" t="str">
            <v>Col·laborador/a Dinamització</v>
          </cell>
          <cell r="I345" t="str">
            <v>Auxiliar Tècnic/a Col·laborador/a</v>
          </cell>
          <cell r="J345" t="str">
            <v>AE</v>
          </cell>
          <cell r="M345">
            <v>354</v>
          </cell>
          <cell r="N345" t="str">
            <v>Comadran Tarangüell, Anna</v>
          </cell>
          <cell r="P345" t="str">
            <v>FC</v>
          </cell>
          <cell r="Q345" t="str">
            <v>C2</v>
          </cell>
          <cell r="R345">
            <v>14</v>
          </cell>
          <cell r="S345" t="str">
            <v>3.2</v>
          </cell>
          <cell r="T345" t="str">
            <v>J1,J3,J7</v>
          </cell>
          <cell r="U345">
            <v>8378.58</v>
          </cell>
          <cell r="V345">
            <v>4270.139999999999</v>
          </cell>
          <cell r="W345">
            <v>4877.74</v>
          </cell>
          <cell r="X345">
            <v>247.2708</v>
          </cell>
          <cell r="AA345">
            <v>72.0062</v>
          </cell>
          <cell r="AC345">
            <v>175.2646</v>
          </cell>
          <cell r="AG345">
            <v>17773.730799999998</v>
          </cell>
          <cell r="AH345">
            <v>8378.58</v>
          </cell>
          <cell r="AI345">
            <v>4270.139999999999</v>
          </cell>
          <cell r="AJ345">
            <v>5500.856666666667</v>
          </cell>
        </row>
        <row r="346">
          <cell r="G346">
            <v>308</v>
          </cell>
          <cell r="H346" t="str">
            <v>Col·laborador/a Dinamització</v>
          </cell>
          <cell r="I346" t="str">
            <v>Auxiliar Tècnic/a Col·laborador/a</v>
          </cell>
          <cell r="J346" t="str">
            <v>AE</v>
          </cell>
          <cell r="M346">
            <v>450</v>
          </cell>
          <cell r="N346" t="str">
            <v>Soriano Solé Albert</v>
          </cell>
          <cell r="P346" t="str">
            <v>FC</v>
          </cell>
          <cell r="Q346" t="str">
            <v>C2</v>
          </cell>
          <cell r="R346">
            <v>14</v>
          </cell>
          <cell r="S346" t="str">
            <v>3.2</v>
          </cell>
          <cell r="T346" t="str">
            <v>J1,J3,J7</v>
          </cell>
          <cell r="U346">
            <v>8378.58</v>
          </cell>
          <cell r="V346">
            <v>4270.139999999999</v>
          </cell>
          <cell r="W346">
            <v>4877.74</v>
          </cell>
          <cell r="X346">
            <v>247.2708</v>
          </cell>
          <cell r="AA346">
            <v>72.0062</v>
          </cell>
          <cell r="AC346">
            <v>175.2646</v>
          </cell>
          <cell r="AG346">
            <v>17773.730799999998</v>
          </cell>
          <cell r="AH346">
            <v>8378.58</v>
          </cell>
          <cell r="AI346">
            <v>4270.139999999999</v>
          </cell>
          <cell r="AJ346">
            <v>5500.856666666667</v>
          </cell>
        </row>
        <row r="347">
          <cell r="G347">
            <v>309</v>
          </cell>
          <cell r="H347" t="str">
            <v>Col·laborador/a Dinamització</v>
          </cell>
          <cell r="I347" t="str">
            <v>Auxiliar Tècnic/a Col·laborador/a</v>
          </cell>
          <cell r="J347" t="str">
            <v>AE</v>
          </cell>
          <cell r="K347" t="str">
            <v>OPO10</v>
          </cell>
          <cell r="L347" t="str">
            <v>COLL</v>
          </cell>
          <cell r="M347">
            <v>501</v>
          </cell>
          <cell r="N347" t="str">
            <v>Molina Ramírez, Susanna</v>
          </cell>
          <cell r="O347" t="str">
            <v>Vacant</v>
          </cell>
          <cell r="P347" t="str">
            <v>FI</v>
          </cell>
          <cell r="Q347" t="str">
            <v>C2</v>
          </cell>
          <cell r="R347">
            <v>14</v>
          </cell>
          <cell r="S347" t="str">
            <v>3.2</v>
          </cell>
          <cell r="T347" t="str">
            <v>J1,J3,J7</v>
          </cell>
          <cell r="U347">
            <v>8378.58</v>
          </cell>
          <cell r="V347">
            <v>4270.139999999999</v>
          </cell>
          <cell r="W347">
            <v>4877.74</v>
          </cell>
          <cell r="X347">
            <v>247.2708</v>
          </cell>
          <cell r="AA347">
            <v>72.0062</v>
          </cell>
          <cell r="AC347">
            <v>175.2646</v>
          </cell>
          <cell r="AG347">
            <v>17773.730799999998</v>
          </cell>
          <cell r="AH347">
            <v>8378.58</v>
          </cell>
          <cell r="AI347">
            <v>4270.139999999999</v>
          </cell>
          <cell r="AJ347">
            <v>5500.856666666667</v>
          </cell>
        </row>
        <row r="348">
          <cell r="G348">
            <v>331</v>
          </cell>
          <cell r="H348" t="str">
            <v>Conserge</v>
          </cell>
          <cell r="I348" t="str">
            <v>Subaltern/a</v>
          </cell>
          <cell r="J348" t="str">
            <v>AG</v>
          </cell>
          <cell r="M348">
            <v>139</v>
          </cell>
          <cell r="N348" t="str">
            <v>Galdon Fernández Agnes</v>
          </cell>
          <cell r="P348" t="str">
            <v>FC</v>
          </cell>
          <cell r="Q348" t="str">
            <v>C2</v>
          </cell>
          <cell r="R348">
            <v>14</v>
          </cell>
          <cell r="S348" t="str">
            <v>1.2</v>
          </cell>
          <cell r="T348" t="str">
            <v>J1,J3,J7</v>
          </cell>
          <cell r="U348">
            <v>8378.58</v>
          </cell>
          <cell r="V348">
            <v>4270.139999999999</v>
          </cell>
          <cell r="W348">
            <v>4028.36</v>
          </cell>
          <cell r="X348">
            <v>180.6392</v>
          </cell>
          <cell r="AA348">
            <v>13.868400000000008</v>
          </cell>
          <cell r="AC348">
            <v>166.77079999999998</v>
          </cell>
          <cell r="AG348">
            <v>16857.7192</v>
          </cell>
          <cell r="AH348">
            <v>8378.58</v>
          </cell>
          <cell r="AI348">
            <v>4270.139999999999</v>
          </cell>
          <cell r="AJ348">
            <v>4370.066666666667</v>
          </cell>
        </row>
        <row r="349">
          <cell r="G349">
            <v>332</v>
          </cell>
          <cell r="H349" t="str">
            <v>Conserge</v>
          </cell>
          <cell r="I349" t="str">
            <v>Subaltern/a</v>
          </cell>
          <cell r="J349" t="str">
            <v>AG</v>
          </cell>
          <cell r="M349">
            <v>310</v>
          </cell>
          <cell r="N349" t="str">
            <v>Alcántara Sánchez, M.José</v>
          </cell>
          <cell r="P349" t="str">
            <v>FC</v>
          </cell>
          <cell r="Q349" t="str">
            <v>AP</v>
          </cell>
          <cell r="R349">
            <v>13</v>
          </cell>
          <cell r="S349" t="str">
            <v>1.2</v>
          </cell>
          <cell r="T349" t="str">
            <v>J1,J3,J7</v>
          </cell>
          <cell r="U349">
            <v>7678.58</v>
          </cell>
          <cell r="V349">
            <v>3955.4199999999996</v>
          </cell>
          <cell r="W349">
            <v>4028.36</v>
          </cell>
          <cell r="X349">
            <v>1066.9036</v>
          </cell>
          <cell r="AA349">
            <v>910.28</v>
          </cell>
          <cell r="AC349">
            <v>156.6236</v>
          </cell>
          <cell r="AG349">
            <v>16729.263600000002</v>
          </cell>
          <cell r="AH349">
            <v>7678.58</v>
          </cell>
          <cell r="AI349">
            <v>3955.4199999999996</v>
          </cell>
          <cell r="AJ349">
            <v>4370.066666666667</v>
          </cell>
        </row>
        <row r="350">
          <cell r="G350">
            <v>333</v>
          </cell>
          <cell r="H350" t="str">
            <v>Conserge </v>
          </cell>
          <cell r="I350" t="str">
            <v>Subaltern/a</v>
          </cell>
          <cell r="J350" t="str">
            <v>AG</v>
          </cell>
          <cell r="M350">
            <v>154</v>
          </cell>
          <cell r="N350" t="str">
            <v>Badell Beltrán Eulàlia</v>
          </cell>
          <cell r="P350" t="str">
            <v>FC</v>
          </cell>
          <cell r="Q350" t="str">
            <v>AP</v>
          </cell>
          <cell r="R350">
            <v>13</v>
          </cell>
          <cell r="S350" t="str">
            <v>1.2</v>
          </cell>
          <cell r="T350" t="str">
            <v>J1,J3,J7</v>
          </cell>
          <cell r="U350">
            <v>7678.58</v>
          </cell>
          <cell r="V350">
            <v>3955.4199999999996</v>
          </cell>
          <cell r="W350">
            <v>4028.36</v>
          </cell>
          <cell r="X350">
            <v>1066.9036</v>
          </cell>
          <cell r="AA350">
            <v>910.28</v>
          </cell>
          <cell r="AC350">
            <v>156.6236</v>
          </cell>
          <cell r="AG350">
            <v>16729.263600000002</v>
          </cell>
          <cell r="AH350">
            <v>7678.58</v>
          </cell>
          <cell r="AI350">
            <v>3955.4199999999996</v>
          </cell>
          <cell r="AJ350">
            <v>4370.066666666667</v>
          </cell>
        </row>
        <row r="351">
          <cell r="G351">
            <v>334</v>
          </cell>
          <cell r="H351" t="str">
            <v>Conserge</v>
          </cell>
          <cell r="I351" t="str">
            <v>Subaltern/a</v>
          </cell>
          <cell r="J351" t="str">
            <v>AG</v>
          </cell>
          <cell r="M351">
            <v>446</v>
          </cell>
          <cell r="N351" t="str">
            <v>Bayo Pino Magdalena</v>
          </cell>
          <cell r="P351" t="str">
            <v>FC</v>
          </cell>
          <cell r="Q351" t="str">
            <v>AP</v>
          </cell>
          <cell r="R351">
            <v>13</v>
          </cell>
          <cell r="S351" t="str">
            <v>1.2</v>
          </cell>
          <cell r="T351" t="str">
            <v>J1,J3,J7</v>
          </cell>
          <cell r="U351">
            <v>7678.58</v>
          </cell>
          <cell r="V351">
            <v>3955.4199999999996</v>
          </cell>
          <cell r="W351">
            <v>4028.36</v>
          </cell>
          <cell r="X351">
            <v>201.74</v>
          </cell>
          <cell r="AA351">
            <v>45.1164</v>
          </cell>
          <cell r="AC351">
            <v>156.6236</v>
          </cell>
          <cell r="AG351">
            <v>15864.1</v>
          </cell>
          <cell r="AH351">
            <v>7678.58</v>
          </cell>
          <cell r="AI351">
            <v>3955.4199999999996</v>
          </cell>
          <cell r="AJ351">
            <v>4370.066666666667</v>
          </cell>
        </row>
        <row r="352">
          <cell r="G352">
            <v>335</v>
          </cell>
          <cell r="H352" t="str">
            <v>Conserge</v>
          </cell>
          <cell r="I352" t="str">
            <v>Subaltern/a</v>
          </cell>
          <cell r="J352" t="str">
            <v>AG</v>
          </cell>
          <cell r="K352" t="str">
            <v>OPO11</v>
          </cell>
          <cell r="L352" t="str">
            <v>COLL</v>
          </cell>
          <cell r="M352">
            <v>233</v>
          </cell>
          <cell r="N352" t="str">
            <v>Marrahí Ferre, Mercè</v>
          </cell>
          <cell r="O352" t="str">
            <v>Vacant</v>
          </cell>
          <cell r="P352" t="str">
            <v>FI</v>
          </cell>
          <cell r="Q352" t="str">
            <v>AP</v>
          </cell>
          <cell r="R352">
            <v>13</v>
          </cell>
          <cell r="S352" t="str">
            <v>1.2</v>
          </cell>
          <cell r="T352" t="str">
            <v>J1,J3,J7</v>
          </cell>
          <cell r="U352">
            <v>7678.58</v>
          </cell>
          <cell r="V352">
            <v>3955.4199999999996</v>
          </cell>
          <cell r="W352">
            <v>4028.36</v>
          </cell>
          <cell r="X352">
            <v>201.74</v>
          </cell>
          <cell r="AA352">
            <v>45.1164</v>
          </cell>
          <cell r="AC352">
            <v>156.6236</v>
          </cell>
          <cell r="AG352">
            <v>15864.1</v>
          </cell>
          <cell r="AH352">
            <v>7678.58</v>
          </cell>
          <cell r="AI352">
            <v>3955.4199999999996</v>
          </cell>
          <cell r="AJ352">
            <v>4370.066666666667</v>
          </cell>
        </row>
        <row r="353">
          <cell r="G353">
            <v>336</v>
          </cell>
          <cell r="H353" t="str">
            <v>Conserge</v>
          </cell>
          <cell r="I353" t="str">
            <v>Subaltern/a</v>
          </cell>
          <cell r="J353" t="str">
            <v>AG</v>
          </cell>
          <cell r="M353">
            <v>113</v>
          </cell>
          <cell r="N353" t="str">
            <v>Ruiz Lozano Francisca</v>
          </cell>
          <cell r="P353" t="str">
            <v>FC</v>
          </cell>
          <cell r="Q353" t="str">
            <v>AP</v>
          </cell>
          <cell r="R353">
            <v>13</v>
          </cell>
          <cell r="S353" t="str">
            <v>1.2</v>
          </cell>
          <cell r="T353" t="str">
            <v>J1,J3,J7</v>
          </cell>
          <cell r="U353">
            <v>7678.58</v>
          </cell>
          <cell r="V353">
            <v>3955.4199999999996</v>
          </cell>
          <cell r="W353">
            <v>4028.36</v>
          </cell>
          <cell r="X353">
            <v>201.74</v>
          </cell>
          <cell r="AA353">
            <v>45.1164</v>
          </cell>
          <cell r="AC353">
            <v>156.6236</v>
          </cell>
          <cell r="AG353">
            <v>15864.1</v>
          </cell>
          <cell r="AH353">
            <v>7678.58</v>
          </cell>
          <cell r="AI353">
            <v>3955.4199999999996</v>
          </cell>
          <cell r="AJ353">
            <v>4370.066666666667</v>
          </cell>
        </row>
        <row r="354">
          <cell r="G354">
            <v>337</v>
          </cell>
          <cell r="H354" t="str">
            <v>Conserge</v>
          </cell>
          <cell r="I354" t="str">
            <v>Subaltern/a</v>
          </cell>
          <cell r="J354" t="str">
            <v>AG</v>
          </cell>
          <cell r="N354" t="str">
            <v>Vacant (amb reserva)</v>
          </cell>
          <cell r="O354" t="str">
            <v>Pérez Novella, Eduard</v>
          </cell>
          <cell r="P354" t="str">
            <v>FC</v>
          </cell>
          <cell r="Q354" t="str">
            <v>AP</v>
          </cell>
          <cell r="R354">
            <v>13</v>
          </cell>
          <cell r="S354" t="str">
            <v>1.2</v>
          </cell>
          <cell r="T354" t="str">
            <v>J1,J3,J7</v>
          </cell>
          <cell r="U354">
            <v>7678.58</v>
          </cell>
          <cell r="V354">
            <v>3955.4199999999996</v>
          </cell>
          <cell r="W354">
            <v>4028.36</v>
          </cell>
          <cell r="X354">
            <v>201.74</v>
          </cell>
          <cell r="AA354">
            <v>45.1164</v>
          </cell>
          <cell r="AC354">
            <v>156.6236</v>
          </cell>
          <cell r="AG354">
            <v>15864.1</v>
          </cell>
          <cell r="AH354">
            <v>7678.58</v>
          </cell>
          <cell r="AI354">
            <v>3955.4199999999996</v>
          </cell>
          <cell r="AJ354">
            <v>4370.066666666667</v>
          </cell>
        </row>
        <row r="355">
          <cell r="G355">
            <v>339</v>
          </cell>
          <cell r="H355" t="str">
            <v>Conserge</v>
          </cell>
          <cell r="I355" t="str">
            <v>Subaltern/a</v>
          </cell>
          <cell r="J355" t="str">
            <v>AG</v>
          </cell>
          <cell r="M355">
            <v>146</v>
          </cell>
          <cell r="N355" t="str">
            <v>Vidal Marin Sonia</v>
          </cell>
          <cell r="P355" t="str">
            <v>FC</v>
          </cell>
          <cell r="Q355" t="str">
            <v>AP</v>
          </cell>
          <cell r="R355">
            <v>13</v>
          </cell>
          <cell r="S355" t="str">
            <v>1.2</v>
          </cell>
          <cell r="T355" t="str">
            <v>J1,J3,J7</v>
          </cell>
          <cell r="U355">
            <v>7678.58</v>
          </cell>
          <cell r="V355">
            <v>3955.4199999999996</v>
          </cell>
          <cell r="W355">
            <v>4028.36</v>
          </cell>
          <cell r="X355">
            <v>201.74</v>
          </cell>
          <cell r="AA355">
            <v>45.1164</v>
          </cell>
          <cell r="AC355">
            <v>156.6236</v>
          </cell>
          <cell r="AG355">
            <v>15864.1</v>
          </cell>
          <cell r="AH355">
            <v>7678.58</v>
          </cell>
          <cell r="AI355">
            <v>3955.4199999999996</v>
          </cell>
          <cell r="AJ355">
            <v>4370.066666666667</v>
          </cell>
        </row>
        <row r="356">
          <cell r="G356">
            <v>340</v>
          </cell>
          <cell r="H356" t="str">
            <v>Conserge</v>
          </cell>
          <cell r="I356" t="str">
            <v>Subaltern/a</v>
          </cell>
          <cell r="J356" t="str">
            <v>AG</v>
          </cell>
          <cell r="M356">
            <v>221</v>
          </cell>
          <cell r="N356" t="str">
            <v>Vacant</v>
          </cell>
          <cell r="O356" t="str">
            <v>Vacant</v>
          </cell>
          <cell r="P356" t="str">
            <v>FC</v>
          </cell>
          <cell r="Q356" t="str">
            <v>AP</v>
          </cell>
          <cell r="R356">
            <v>13</v>
          </cell>
          <cell r="S356" t="str">
            <v>1.2</v>
          </cell>
          <cell r="T356" t="str">
            <v>J1,J3,J7</v>
          </cell>
          <cell r="U356">
            <v>7678.58</v>
          </cell>
          <cell r="V356">
            <v>3955.4199999999996</v>
          </cell>
          <cell r="W356">
            <v>4028.36</v>
          </cell>
          <cell r="X356">
            <v>201.74</v>
          </cell>
          <cell r="AA356">
            <v>45.1164</v>
          </cell>
          <cell r="AC356">
            <v>156.6236</v>
          </cell>
          <cell r="AG356">
            <v>15864.1</v>
          </cell>
        </row>
        <row r="357">
          <cell r="G357">
            <v>341</v>
          </cell>
          <cell r="H357" t="str">
            <v>Conserge</v>
          </cell>
          <cell r="I357" t="str">
            <v>Subaltern/a</v>
          </cell>
          <cell r="J357" t="str">
            <v>AG</v>
          </cell>
          <cell r="M357">
            <v>201</v>
          </cell>
          <cell r="N357" t="str">
            <v>Vacant</v>
          </cell>
          <cell r="O357" t="str">
            <v>Vacant</v>
          </cell>
          <cell r="P357" t="str">
            <v>FC</v>
          </cell>
          <cell r="Q357" t="str">
            <v>AP</v>
          </cell>
          <cell r="R357">
            <v>13</v>
          </cell>
          <cell r="S357" t="str">
            <v>1.2</v>
          </cell>
          <cell r="T357" t="str">
            <v>J1,J3,J7</v>
          </cell>
          <cell r="U357">
            <v>7678.58</v>
          </cell>
          <cell r="V357">
            <v>3955.4199999999996</v>
          </cell>
          <cell r="W357">
            <v>4028.36</v>
          </cell>
          <cell r="X357">
            <v>201.74</v>
          </cell>
          <cell r="AA357">
            <v>45.1164</v>
          </cell>
          <cell r="AC357">
            <v>156.6236</v>
          </cell>
          <cell r="AG357">
            <v>15864.1</v>
          </cell>
        </row>
        <row r="358">
          <cell r="G358">
            <v>342</v>
          </cell>
          <cell r="H358" t="str">
            <v>Conserge</v>
          </cell>
          <cell r="I358" t="str">
            <v>Subaltern/a</v>
          </cell>
          <cell r="J358" t="str">
            <v>AG</v>
          </cell>
          <cell r="M358">
            <v>57</v>
          </cell>
          <cell r="N358" t="str">
            <v>López Aparicio Enric</v>
          </cell>
          <cell r="P358" t="str">
            <v>FCI</v>
          </cell>
          <cell r="Q358" t="str">
            <v>AP</v>
          </cell>
          <cell r="R358">
            <v>13</v>
          </cell>
          <cell r="S358" t="str">
            <v>1.2</v>
          </cell>
          <cell r="T358" t="str">
            <v>J1,J3,J7</v>
          </cell>
          <cell r="U358">
            <v>7678.58</v>
          </cell>
          <cell r="V358">
            <v>3955.4199999999996</v>
          </cell>
          <cell r="W358">
            <v>4028.36</v>
          </cell>
          <cell r="X358">
            <v>201.74</v>
          </cell>
          <cell r="AA358">
            <v>45.1164</v>
          </cell>
          <cell r="AC358">
            <v>156.6236</v>
          </cell>
          <cell r="AG358">
            <v>15864.1</v>
          </cell>
          <cell r="AH358">
            <v>7678.58</v>
          </cell>
          <cell r="AI358">
            <v>3955.4199999999996</v>
          </cell>
          <cell r="AJ358">
            <v>4370.066666666667</v>
          </cell>
        </row>
        <row r="359">
          <cell r="G359">
            <v>343</v>
          </cell>
          <cell r="H359" t="str">
            <v>Conserge</v>
          </cell>
          <cell r="I359" t="str">
            <v>Subaltern/a</v>
          </cell>
          <cell r="J359" t="str">
            <v>AG</v>
          </cell>
          <cell r="M359">
            <v>192</v>
          </cell>
          <cell r="N359" t="str">
            <v>Escudé León, Frederic</v>
          </cell>
          <cell r="P359" t="str">
            <v>FC</v>
          </cell>
          <cell r="Q359" t="str">
            <v>AP</v>
          </cell>
          <cell r="R359">
            <v>13</v>
          </cell>
          <cell r="S359" t="str">
            <v>1.2</v>
          </cell>
          <cell r="T359" t="str">
            <v>J1,J3,J7</v>
          </cell>
          <cell r="U359">
            <v>7678.58</v>
          </cell>
          <cell r="V359">
            <v>3955.4199999999996</v>
          </cell>
          <cell r="W359">
            <v>4028.36</v>
          </cell>
          <cell r="X359">
            <v>201.74</v>
          </cell>
          <cell r="AA359">
            <v>45.1164</v>
          </cell>
          <cell r="AC359">
            <v>156.6236</v>
          </cell>
          <cell r="AG359">
            <v>15864.1</v>
          </cell>
          <cell r="AH359">
            <v>7678.58</v>
          </cell>
          <cell r="AI359">
            <v>3955.4199999999996</v>
          </cell>
          <cell r="AJ359">
            <v>4370.066666666667</v>
          </cell>
        </row>
        <row r="360">
          <cell r="G360">
            <v>119</v>
          </cell>
          <cell r="H360" t="str">
            <v>Tècnic-a Auxiliar Joventut</v>
          </cell>
          <cell r="I360" t="str">
            <v>Tècnic/a Auxiliar Serveis Personals</v>
          </cell>
          <cell r="J360" t="str">
            <v>AE</v>
          </cell>
          <cell r="M360">
            <v>311</v>
          </cell>
          <cell r="N360" t="str">
            <v>De la Villa Garcia Francesca</v>
          </cell>
          <cell r="P360" t="str">
            <v>FC</v>
          </cell>
          <cell r="Q360" t="str">
            <v>C1</v>
          </cell>
          <cell r="R360">
            <v>19</v>
          </cell>
          <cell r="S360" t="str">
            <v>8.1</v>
          </cell>
          <cell r="T360" t="str">
            <v>J1,J10</v>
          </cell>
          <cell r="U360">
            <v>9884.84</v>
          </cell>
          <cell r="V360">
            <v>5841.5</v>
          </cell>
          <cell r="W360">
            <v>8983.66</v>
          </cell>
          <cell r="X360">
            <v>2471</v>
          </cell>
          <cell r="AF360">
            <v>2471</v>
          </cell>
          <cell r="AG360">
            <v>27181</v>
          </cell>
          <cell r="AH360">
            <v>9884.84</v>
          </cell>
          <cell r="AI360">
            <v>5841.5</v>
          </cell>
          <cell r="AJ360">
            <v>8983.66</v>
          </cell>
        </row>
        <row r="361">
          <cell r="G361">
            <v>210</v>
          </cell>
          <cell r="H361" t="str">
            <v>Informador/a Joventut</v>
          </cell>
          <cell r="I361" t="str">
            <v>Administratiu/va</v>
          </cell>
          <cell r="J361" t="str">
            <v>AG</v>
          </cell>
          <cell r="M361">
            <v>112</v>
          </cell>
          <cell r="N361" t="str">
            <v>Lopez Rabal M. Dolores</v>
          </cell>
          <cell r="P361" t="str">
            <v>FC</v>
          </cell>
          <cell r="Q361" t="str">
            <v>C1</v>
          </cell>
          <cell r="R361">
            <v>19</v>
          </cell>
          <cell r="S361" t="str">
            <v>6.1</v>
          </cell>
          <cell r="T361" t="str">
            <v>J1,J9</v>
          </cell>
          <cell r="U361">
            <v>9884.84</v>
          </cell>
          <cell r="V361">
            <v>5841.5</v>
          </cell>
          <cell r="W361">
            <v>8710.94</v>
          </cell>
          <cell r="AG361">
            <v>24437.28</v>
          </cell>
          <cell r="AH361">
            <v>9884.84</v>
          </cell>
          <cell r="AI361">
            <v>5841.5</v>
          </cell>
          <cell r="AJ361">
            <v>8710.94</v>
          </cell>
        </row>
        <row r="362">
          <cell r="G362">
            <v>120</v>
          </cell>
          <cell r="H362" t="str">
            <v>Tècnic-a Auxiliar Gent Gran i Assoc. Veïns</v>
          </cell>
          <cell r="I362" t="str">
            <v>Tècnic/a Auxiliar Serveis Personals</v>
          </cell>
          <cell r="J362" t="str">
            <v>AE</v>
          </cell>
          <cell r="M362">
            <v>288</v>
          </cell>
          <cell r="N362" t="str">
            <v>Menacho Garcia Laureana</v>
          </cell>
          <cell r="P362" t="str">
            <v>FC</v>
          </cell>
          <cell r="Q362" t="str">
            <v>C1</v>
          </cell>
          <cell r="R362">
            <v>19</v>
          </cell>
          <cell r="S362" t="str">
            <v>8.1</v>
          </cell>
          <cell r="T362" t="str">
            <v>J1,J10</v>
          </cell>
          <cell r="U362">
            <v>9884.84</v>
          </cell>
          <cell r="V362">
            <v>5841.5</v>
          </cell>
          <cell r="W362">
            <v>8983.66</v>
          </cell>
          <cell r="X362">
            <v>2471</v>
          </cell>
          <cell r="AF362">
            <v>2471</v>
          </cell>
          <cell r="AG362">
            <v>27181</v>
          </cell>
          <cell r="AH362">
            <v>9884.84</v>
          </cell>
          <cell r="AI362">
            <v>5841.5</v>
          </cell>
          <cell r="AJ362">
            <v>8983.66</v>
          </cell>
        </row>
        <row r="363">
          <cell r="G363">
            <v>306</v>
          </cell>
          <cell r="H363" t="str">
            <v>Col·laborador/a Dinamització Gent Gran i Ass. Veins</v>
          </cell>
          <cell r="I363" t="str">
            <v>Auxiliar Tècnic/a Col·laborador/a</v>
          </cell>
          <cell r="J363" t="str">
            <v>AE</v>
          </cell>
          <cell r="M363">
            <v>472</v>
          </cell>
          <cell r="N363" t="str">
            <v>Aviles Liceras, Vanessa</v>
          </cell>
          <cell r="P363" t="str">
            <v>FC</v>
          </cell>
          <cell r="Q363" t="str">
            <v>C2</v>
          </cell>
          <cell r="R363">
            <v>14</v>
          </cell>
          <cell r="S363" t="str">
            <v>3.2</v>
          </cell>
          <cell r="T363" t="str">
            <v>J1,J9</v>
          </cell>
          <cell r="U363">
            <v>8378.58</v>
          </cell>
          <cell r="V363">
            <v>4270.139999999999</v>
          </cell>
          <cell r="W363">
            <v>4877.74</v>
          </cell>
          <cell r="X363">
            <v>876.323</v>
          </cell>
          <cell r="AE363">
            <v>876.323</v>
          </cell>
          <cell r="AG363">
            <v>18402.783</v>
          </cell>
          <cell r="AH363">
            <v>8378.58</v>
          </cell>
          <cell r="AI363">
            <v>4270.139999999999</v>
          </cell>
          <cell r="AJ363">
            <v>5500.856666666667</v>
          </cell>
        </row>
        <row r="364">
          <cell r="G364">
            <v>36</v>
          </cell>
          <cell r="H364" t="str">
            <v>Cap Gabinet Tècnic-Administratiu</v>
          </cell>
          <cell r="I364" t="str">
            <v>Tècnic/a Administració General</v>
          </cell>
          <cell r="J364" t="str">
            <v>AG</v>
          </cell>
          <cell r="M364">
            <v>177</v>
          </cell>
          <cell r="N364" t="str">
            <v>Ponsa Asensio, Jaume</v>
          </cell>
          <cell r="P364" t="str">
            <v>FC</v>
          </cell>
          <cell r="Q364" t="str">
            <v>A1</v>
          </cell>
          <cell r="R364">
            <v>28</v>
          </cell>
          <cell r="S364" t="str">
            <v>18.3</v>
          </cell>
          <cell r="T364" t="str">
            <v>J1,J11</v>
          </cell>
          <cell r="U364">
            <v>14605.32</v>
          </cell>
          <cell r="V364">
            <v>11653.6</v>
          </cell>
          <cell r="W364">
            <v>13855.38</v>
          </cell>
          <cell r="AG364">
            <v>40114.299999999996</v>
          </cell>
          <cell r="AH364">
            <v>14605.32</v>
          </cell>
          <cell r="AI364">
            <v>11653.6</v>
          </cell>
          <cell r="AJ364">
            <v>14675.616666666667</v>
          </cell>
        </row>
        <row r="365">
          <cell r="G365">
            <v>54</v>
          </cell>
          <cell r="H365" t="str">
            <v>Cap Unitat Administrativa</v>
          </cell>
          <cell r="I365" t="str">
            <v>Administratiu/va</v>
          </cell>
          <cell r="J365" t="str">
            <v>AG</v>
          </cell>
          <cell r="K365" t="str">
            <v>PLLT10</v>
          </cell>
          <cell r="M365">
            <v>56</v>
          </cell>
          <cell r="N365" t="str">
            <v>Corral Martinez M. Carmen</v>
          </cell>
          <cell r="O365" t="str">
            <v>Vacant</v>
          </cell>
          <cell r="P365" t="str">
            <v>FC</v>
          </cell>
          <cell r="Q365" t="str">
            <v>C1</v>
          </cell>
          <cell r="R365">
            <v>22</v>
          </cell>
          <cell r="S365" t="str">
            <v>10.3</v>
          </cell>
          <cell r="T365" t="str">
            <v>J1</v>
          </cell>
          <cell r="U365">
            <v>9884.84</v>
          </cell>
          <cell r="V365">
            <v>7137.759999999999</v>
          </cell>
          <cell r="W365">
            <v>10535.84</v>
          </cell>
          <cell r="AG365">
            <v>27558.44</v>
          </cell>
          <cell r="AH365">
            <v>9884.84</v>
          </cell>
          <cell r="AI365">
            <v>7137.759999999999</v>
          </cell>
          <cell r="AJ365">
            <v>10535.84</v>
          </cell>
        </row>
        <row r="366">
          <cell r="G366">
            <v>121</v>
          </cell>
          <cell r="H366" t="str">
            <v>Tècnic/a Auxiliar de cultura</v>
          </cell>
          <cell r="I366" t="str">
            <v>Tècnic/a Auxiliar Serveis Generals</v>
          </cell>
          <cell r="J366" t="str">
            <v>AE</v>
          </cell>
          <cell r="M366">
            <v>283</v>
          </cell>
          <cell r="N366" t="str">
            <v>Murillo Taján, Anna</v>
          </cell>
          <cell r="P366" t="str">
            <v>FC</v>
          </cell>
          <cell r="Q366" t="str">
            <v>C1</v>
          </cell>
          <cell r="R366">
            <v>19</v>
          </cell>
          <cell r="S366" t="str">
            <v>8.1</v>
          </cell>
          <cell r="T366" t="str">
            <v>J1,J10</v>
          </cell>
          <cell r="U366">
            <v>9884.84</v>
          </cell>
          <cell r="V366">
            <v>5841.5</v>
          </cell>
          <cell r="W366">
            <v>8983.66</v>
          </cell>
          <cell r="X366">
            <v>2471</v>
          </cell>
          <cell r="AF366">
            <v>2471</v>
          </cell>
          <cell r="AG366">
            <v>27181</v>
          </cell>
          <cell r="AH366">
            <v>9884.84</v>
          </cell>
          <cell r="AI366">
            <v>5841.5</v>
          </cell>
          <cell r="AJ366">
            <v>8983.66</v>
          </cell>
        </row>
        <row r="367">
          <cell r="G367">
            <v>239</v>
          </cell>
          <cell r="H367" t="str">
            <v>Administratiu/va</v>
          </cell>
          <cell r="I367" t="str">
            <v>Administratiu/va</v>
          </cell>
          <cell r="J367" t="str">
            <v>AG</v>
          </cell>
          <cell r="M367">
            <v>12</v>
          </cell>
          <cell r="N367" t="str">
            <v>Gay Estrada Rosa</v>
          </cell>
          <cell r="P367" t="str">
            <v>FCI</v>
          </cell>
          <cell r="Q367" t="str">
            <v>C1</v>
          </cell>
          <cell r="R367">
            <v>18</v>
          </cell>
          <cell r="S367" t="str">
            <v>6.5</v>
          </cell>
          <cell r="T367" t="str">
            <v>J1</v>
          </cell>
          <cell r="U367">
            <v>9884.84</v>
          </cell>
          <cell r="V367">
            <v>5527.06</v>
          </cell>
          <cell r="W367">
            <v>6149.08</v>
          </cell>
          <cell r="AG367">
            <v>21560.980000000003</v>
          </cell>
          <cell r="AH367">
            <v>9884.84</v>
          </cell>
          <cell r="AI367">
            <v>5527.06</v>
          </cell>
          <cell r="AJ367">
            <v>6918.36</v>
          </cell>
        </row>
        <row r="368">
          <cell r="G368">
            <v>240</v>
          </cell>
          <cell r="H368" t="str">
            <v>Administratiu/va</v>
          </cell>
          <cell r="I368" t="str">
            <v>Administratiu/va</v>
          </cell>
          <cell r="J368" t="str">
            <v>AG</v>
          </cell>
          <cell r="N368" t="str">
            <v>Vacant (amb reserva)</v>
          </cell>
          <cell r="O368" t="str">
            <v>Corral Martínez, Carme</v>
          </cell>
          <cell r="P368" t="str">
            <v>FC</v>
          </cell>
          <cell r="Q368" t="str">
            <v>C1</v>
          </cell>
          <cell r="R368">
            <v>18</v>
          </cell>
          <cell r="S368" t="str">
            <v>6.5</v>
          </cell>
          <cell r="T368" t="str">
            <v>J1</v>
          </cell>
          <cell r="U368">
            <v>9884.84</v>
          </cell>
          <cell r="V368">
            <v>5527.06</v>
          </cell>
          <cell r="W368">
            <v>6149.08</v>
          </cell>
          <cell r="AG368">
            <v>21560.980000000003</v>
          </cell>
          <cell r="AH368">
            <v>9884.84</v>
          </cell>
          <cell r="AI368">
            <v>5527.06</v>
          </cell>
          <cell r="AJ368">
            <v>6918.36</v>
          </cell>
        </row>
        <row r="369">
          <cell r="G369">
            <v>241</v>
          </cell>
          <cell r="H369" t="str">
            <v>Administratiu/va</v>
          </cell>
          <cell r="I369" t="str">
            <v>Administratiu/va</v>
          </cell>
          <cell r="J369" t="str">
            <v>AG</v>
          </cell>
          <cell r="M369">
            <v>72</v>
          </cell>
          <cell r="N369" t="str">
            <v>Fuentes Garcia Francisco</v>
          </cell>
          <cell r="P369" t="str">
            <v>FCI</v>
          </cell>
          <cell r="Q369" t="str">
            <v>C1</v>
          </cell>
          <cell r="R369">
            <v>18</v>
          </cell>
          <cell r="S369" t="str">
            <v>6.5</v>
          </cell>
          <cell r="T369" t="str">
            <v>J1</v>
          </cell>
          <cell r="U369">
            <v>9884.84</v>
          </cell>
          <cell r="V369">
            <v>5527.06</v>
          </cell>
          <cell r="W369">
            <v>6149.08</v>
          </cell>
          <cell r="AG369">
            <v>21560.980000000003</v>
          </cell>
          <cell r="AH369">
            <v>9884.84</v>
          </cell>
          <cell r="AI369">
            <v>5527.06</v>
          </cell>
          <cell r="AJ369">
            <v>6918.36</v>
          </cell>
        </row>
        <row r="370">
          <cell r="G370">
            <v>298</v>
          </cell>
          <cell r="H370" t="str">
            <v>Auxiliar Administratiu/va</v>
          </cell>
          <cell r="I370" t="str">
            <v>Auxiliar Administratiu/va</v>
          </cell>
          <cell r="J370" t="str">
            <v>AG</v>
          </cell>
          <cell r="M370">
            <v>385</v>
          </cell>
          <cell r="N370" t="str">
            <v>Gali Tella Rosa</v>
          </cell>
          <cell r="P370" t="str">
            <v>FC</v>
          </cell>
          <cell r="Q370" t="str">
            <v>C2</v>
          </cell>
          <cell r="R370">
            <v>15</v>
          </cell>
          <cell r="S370" t="str">
            <v>4.7</v>
          </cell>
          <cell r="T370" t="str">
            <v>J1</v>
          </cell>
          <cell r="U370">
            <v>8378.58</v>
          </cell>
          <cell r="V370">
            <v>4584.16</v>
          </cell>
          <cell r="W370">
            <v>5124</v>
          </cell>
          <cell r="AG370">
            <v>18086.739999999998</v>
          </cell>
          <cell r="AH370">
            <v>8378.58</v>
          </cell>
          <cell r="AI370">
            <v>4584.16</v>
          </cell>
          <cell r="AJ370">
            <v>6262.29</v>
          </cell>
        </row>
        <row r="371">
          <cell r="G371">
            <v>299</v>
          </cell>
          <cell r="H371" t="str">
            <v>Auxiliar Administratiu/va</v>
          </cell>
          <cell r="I371" t="str">
            <v>Auxiliar Administratiu/va</v>
          </cell>
          <cell r="J371" t="str">
            <v>AG</v>
          </cell>
          <cell r="M371">
            <v>573</v>
          </cell>
          <cell r="N371" t="str">
            <v>Cortes Rodriguez, Azucena</v>
          </cell>
          <cell r="O371" t="str">
            <v>Escribano Zamorano, David</v>
          </cell>
          <cell r="P371" t="str">
            <v>FI</v>
          </cell>
          <cell r="Q371" t="str">
            <v>C2</v>
          </cell>
          <cell r="R371">
            <v>15</v>
          </cell>
          <cell r="S371" t="str">
            <v>4.7</v>
          </cell>
          <cell r="T371" t="str">
            <v>J1</v>
          </cell>
          <cell r="U371">
            <v>8378.58</v>
          </cell>
          <cell r="V371">
            <v>4584.16</v>
          </cell>
          <cell r="W371">
            <v>5124</v>
          </cell>
          <cell r="AG371">
            <v>18086.739999999998</v>
          </cell>
          <cell r="AH371">
            <v>8378.58</v>
          </cell>
          <cell r="AI371">
            <v>4584.16</v>
          </cell>
          <cell r="AJ371">
            <v>6262.29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or triennis"/>
      <sheetName val="Retribucions"/>
      <sheetName val="taula general (-3,75%)"/>
      <sheetName val="taula retributiva general (2)"/>
      <sheetName val="Triennis"/>
      <sheetName val="Retribucions 2012"/>
      <sheetName val="Retribucions 2013"/>
      <sheetName val="Regidors"/>
      <sheetName val="Relació valorada"/>
      <sheetName val="Resum partides"/>
      <sheetName val="Resum Cap I"/>
      <sheetName val="Relació nominal"/>
      <sheetName val="Partides"/>
    </sheetNames>
    <sheetDataSet>
      <sheetData sheetId="6">
        <row r="15">
          <cell r="H15" t="str">
            <v>20.1</v>
          </cell>
          <cell r="I15">
            <v>1</v>
          </cell>
          <cell r="J15">
            <v>23269.364999999998</v>
          </cell>
          <cell r="K15">
            <v>1662.0974999999999</v>
          </cell>
          <cell r="L15">
            <v>24514.63</v>
          </cell>
          <cell r="M15">
            <v>1245.265000000003</v>
          </cell>
          <cell r="N15">
            <v>415.08833333333433</v>
          </cell>
          <cell r="O15">
            <v>23684.45333333333</v>
          </cell>
          <cell r="Q15">
            <v>23684.45333333333</v>
          </cell>
        </row>
        <row r="16">
          <cell r="H16" t="str">
            <v>19.1</v>
          </cell>
          <cell r="I16">
            <v>1</v>
          </cell>
          <cell r="J16">
            <v>22592.355</v>
          </cell>
          <cell r="K16">
            <v>1613.7396428571428</v>
          </cell>
          <cell r="L16">
            <v>23854.59</v>
          </cell>
          <cell r="M16">
            <v>1262.2350000000006</v>
          </cell>
          <cell r="N16">
            <v>420.7450000000002</v>
          </cell>
          <cell r="O16">
            <v>23013.1</v>
          </cell>
          <cell r="Q16">
            <v>23013.1</v>
          </cell>
        </row>
        <row r="17">
          <cell r="H17" t="str">
            <v>18.1</v>
          </cell>
          <cell r="I17">
            <v>1</v>
          </cell>
          <cell r="J17">
            <v>16316.09</v>
          </cell>
          <cell r="K17">
            <v>1165.435</v>
          </cell>
          <cell r="L17">
            <v>16316.09</v>
          </cell>
          <cell r="O17">
            <v>16316.09</v>
          </cell>
          <cell r="Q17">
            <v>16316.09</v>
          </cell>
        </row>
        <row r="18">
          <cell r="H18" t="str">
            <v>18.2</v>
          </cell>
          <cell r="I18">
            <v>2</v>
          </cell>
          <cell r="J18">
            <v>15915.025</v>
          </cell>
          <cell r="K18">
            <v>1136.7875</v>
          </cell>
          <cell r="L18">
            <v>16316.09</v>
          </cell>
          <cell r="M18">
            <v>401.0650000000005</v>
          </cell>
          <cell r="N18">
            <v>133.6883333333335</v>
          </cell>
          <cell r="O18">
            <v>16048.713333333333</v>
          </cell>
          <cell r="Q18">
            <v>16048.713333333333</v>
          </cell>
        </row>
        <row r="19">
          <cell r="H19" t="str">
            <v>18.3</v>
          </cell>
          <cell r="I19">
            <v>3</v>
          </cell>
          <cell r="J19">
            <v>15085.735</v>
          </cell>
          <cell r="K19">
            <v>1077.5525</v>
          </cell>
          <cell r="L19">
            <v>16316.09</v>
          </cell>
          <cell r="M19">
            <v>1230.3549999999996</v>
          </cell>
          <cell r="N19">
            <v>410.11833333333317</v>
          </cell>
          <cell r="O19">
            <v>15495.853333333334</v>
          </cell>
          <cell r="Q19">
            <v>15495.853333333334</v>
          </cell>
        </row>
        <row r="20">
          <cell r="H20" t="str">
            <v>17.1</v>
          </cell>
          <cell r="I20">
            <v>1</v>
          </cell>
          <cell r="J20">
            <v>15479.36</v>
          </cell>
          <cell r="K20">
            <v>1105.6685714285716</v>
          </cell>
          <cell r="L20">
            <v>15479.36</v>
          </cell>
          <cell r="O20">
            <v>15479.36</v>
          </cell>
          <cell r="Q20">
            <v>15479.36</v>
          </cell>
        </row>
        <row r="21">
          <cell r="H21" t="str">
            <v>17.2</v>
          </cell>
          <cell r="I21">
            <v>2</v>
          </cell>
          <cell r="J21">
            <v>15117.050000000001</v>
          </cell>
          <cell r="K21">
            <v>1079.7892857142858</v>
          </cell>
          <cell r="L21">
            <v>15479.36</v>
          </cell>
          <cell r="M21">
            <v>362.3099999999995</v>
          </cell>
          <cell r="N21">
            <v>120.76999999999983</v>
          </cell>
          <cell r="O21">
            <v>15237.820000000002</v>
          </cell>
          <cell r="Q21">
            <v>15237.820000000002</v>
          </cell>
        </row>
        <row r="22">
          <cell r="H22" t="str">
            <v>17.3</v>
          </cell>
          <cell r="I22">
            <v>3</v>
          </cell>
          <cell r="J22">
            <v>14845.87</v>
          </cell>
          <cell r="K22">
            <v>1060.4192857142857</v>
          </cell>
          <cell r="L22">
            <v>15479.36</v>
          </cell>
          <cell r="M22">
            <v>633.4899999999998</v>
          </cell>
          <cell r="N22">
            <v>211.16333333333327</v>
          </cell>
          <cell r="O22">
            <v>15057.033333333335</v>
          </cell>
          <cell r="Q22">
            <v>15057.033333333335</v>
          </cell>
        </row>
        <row r="23">
          <cell r="H23" t="str">
            <v>17.4</v>
          </cell>
          <cell r="I23">
            <v>4</v>
          </cell>
          <cell r="J23">
            <v>14574.69</v>
          </cell>
          <cell r="K23">
            <v>1041.0492857142858</v>
          </cell>
          <cell r="L23">
            <v>15479.36</v>
          </cell>
          <cell r="M23">
            <v>904.6700000000001</v>
          </cell>
          <cell r="N23">
            <v>301.5566666666667</v>
          </cell>
          <cell r="O23">
            <v>14876.246666666668</v>
          </cell>
          <cell r="Q23">
            <v>14876.246666666668</v>
          </cell>
        </row>
        <row r="24">
          <cell r="H24" t="str">
            <v>17.5</v>
          </cell>
          <cell r="I24">
            <v>5</v>
          </cell>
          <cell r="J24">
            <v>15222.33</v>
          </cell>
          <cell r="K24">
            <v>1087.3092857142858</v>
          </cell>
          <cell r="L24">
            <v>15479.36</v>
          </cell>
          <cell r="M24">
            <v>257.03000000000065</v>
          </cell>
          <cell r="N24">
            <v>85.67666666666689</v>
          </cell>
          <cell r="O24">
            <v>15308.006666666666</v>
          </cell>
          <cell r="Q24">
            <v>15308.006666666666</v>
          </cell>
        </row>
        <row r="25">
          <cell r="H25" t="str">
            <v>17.6</v>
          </cell>
          <cell r="I25">
            <v>6</v>
          </cell>
          <cell r="J25">
            <v>15029.2</v>
          </cell>
          <cell r="K25">
            <v>1073.5142857142857</v>
          </cell>
          <cell r="L25">
            <v>15479.36</v>
          </cell>
          <cell r="M25">
            <v>450.15999999999985</v>
          </cell>
          <cell r="N25">
            <v>150.05333333333328</v>
          </cell>
          <cell r="O25">
            <v>15179.253333333334</v>
          </cell>
          <cell r="Q25">
            <v>15179.253333333334</v>
          </cell>
        </row>
        <row r="26">
          <cell r="H26" t="str">
            <v>17.7</v>
          </cell>
          <cell r="I26">
            <v>7</v>
          </cell>
          <cell r="J26">
            <v>14080.490000000002</v>
          </cell>
          <cell r="K26">
            <v>1005.7492857142859</v>
          </cell>
          <cell r="L26">
            <v>15479.36</v>
          </cell>
          <cell r="M26">
            <v>1398.869999999999</v>
          </cell>
          <cell r="N26">
            <v>466.2899999999997</v>
          </cell>
          <cell r="O26">
            <v>14546.78</v>
          </cell>
          <cell r="Q26">
            <v>14546.78</v>
          </cell>
        </row>
        <row r="27">
          <cell r="H27" t="str">
            <v>16.1</v>
          </cell>
          <cell r="I27">
            <v>1</v>
          </cell>
          <cell r="J27">
            <v>13289.35</v>
          </cell>
          <cell r="K27">
            <v>949.2392857142858</v>
          </cell>
          <cell r="L27">
            <v>13289.35</v>
          </cell>
          <cell r="O27">
            <v>13289.35</v>
          </cell>
          <cell r="Q27">
            <v>13289.35</v>
          </cell>
        </row>
        <row r="28">
          <cell r="H28" t="str">
            <v>16.2</v>
          </cell>
          <cell r="I28">
            <v>2</v>
          </cell>
          <cell r="J28">
            <v>12806.914999999999</v>
          </cell>
          <cell r="K28">
            <v>914.7796428571428</v>
          </cell>
          <cell r="L28">
            <v>13289.35</v>
          </cell>
          <cell r="M28">
            <v>482.4350000000013</v>
          </cell>
          <cell r="N28">
            <v>160.8116666666671</v>
          </cell>
          <cell r="O28">
            <v>12967.726666666666</v>
          </cell>
          <cell r="Q28">
            <v>12967.726666666666</v>
          </cell>
        </row>
        <row r="29">
          <cell r="H29" t="str">
            <v>16.3</v>
          </cell>
          <cell r="I29">
            <v>3</v>
          </cell>
          <cell r="J29">
            <v>12690.225</v>
          </cell>
          <cell r="K29">
            <v>906.4446428571429</v>
          </cell>
          <cell r="L29">
            <v>13289.35</v>
          </cell>
          <cell r="M29">
            <v>599.125</v>
          </cell>
          <cell r="N29">
            <v>199.70833333333334</v>
          </cell>
          <cell r="O29">
            <v>12889.933333333334</v>
          </cell>
          <cell r="Q29">
            <v>12889.933333333334</v>
          </cell>
        </row>
        <row r="30">
          <cell r="H30" t="str">
            <v>16.4</v>
          </cell>
          <cell r="I30">
            <v>4</v>
          </cell>
          <cell r="J30">
            <v>12445.435</v>
          </cell>
          <cell r="K30">
            <v>888.9596428571429</v>
          </cell>
          <cell r="L30">
            <v>13289.35</v>
          </cell>
          <cell r="M30">
            <v>843.9150000000009</v>
          </cell>
          <cell r="N30">
            <v>281.3050000000003</v>
          </cell>
          <cell r="O30">
            <v>12726.74</v>
          </cell>
          <cell r="Q30">
            <v>12726.74</v>
          </cell>
        </row>
        <row r="31">
          <cell r="H31" t="str">
            <v>16.5</v>
          </cell>
          <cell r="I31">
            <v>5</v>
          </cell>
          <cell r="J31">
            <v>11377.095</v>
          </cell>
          <cell r="K31">
            <v>812.6496428571428</v>
          </cell>
          <cell r="L31">
            <v>13289.35</v>
          </cell>
          <cell r="M31">
            <v>1912.255000000001</v>
          </cell>
          <cell r="N31">
            <v>637.4183333333336</v>
          </cell>
          <cell r="O31">
            <v>12014.513333333332</v>
          </cell>
          <cell r="Q31">
            <v>12014.513333333332</v>
          </cell>
        </row>
        <row r="32">
          <cell r="H32" t="str">
            <v>15.1</v>
          </cell>
          <cell r="I32">
            <v>1</v>
          </cell>
          <cell r="J32">
            <v>12716.36</v>
          </cell>
          <cell r="K32">
            <v>908.3114285714286</v>
          </cell>
          <cell r="L32">
            <v>14269.4</v>
          </cell>
          <cell r="M32">
            <v>1553.039999999999</v>
          </cell>
          <cell r="N32">
            <v>517.6799999999997</v>
          </cell>
          <cell r="O32">
            <v>13234.04</v>
          </cell>
          <cell r="Q32">
            <v>13234.04</v>
          </cell>
        </row>
        <row r="33">
          <cell r="H33" t="str">
            <v>14.1</v>
          </cell>
          <cell r="I33">
            <v>1</v>
          </cell>
          <cell r="J33">
            <v>13223.28</v>
          </cell>
          <cell r="K33">
            <v>944.5200000000001</v>
          </cell>
          <cell r="L33">
            <v>13223.28</v>
          </cell>
          <cell r="O33">
            <v>13223.28</v>
          </cell>
          <cell r="Q33">
            <v>13223.28</v>
          </cell>
        </row>
        <row r="34">
          <cell r="H34" t="str">
            <v>14.2</v>
          </cell>
          <cell r="I34">
            <v>2</v>
          </cell>
          <cell r="J34">
            <v>12054.28</v>
          </cell>
          <cell r="K34">
            <v>861.0200000000001</v>
          </cell>
          <cell r="L34">
            <v>13223.28</v>
          </cell>
          <cell r="M34">
            <v>1169</v>
          </cell>
          <cell r="N34">
            <v>389.6666666666667</v>
          </cell>
          <cell r="O34">
            <v>12443.946666666667</v>
          </cell>
          <cell r="Q34">
            <v>12443.946666666667</v>
          </cell>
        </row>
        <row r="35">
          <cell r="H35" t="str">
            <v>14.3</v>
          </cell>
          <cell r="I35">
            <v>3</v>
          </cell>
          <cell r="J35">
            <v>11811.869999999999</v>
          </cell>
          <cell r="K35">
            <v>843.7049999999999</v>
          </cell>
          <cell r="L35">
            <v>13223.28</v>
          </cell>
          <cell r="M35">
            <v>1411.4100000000017</v>
          </cell>
          <cell r="N35">
            <v>470.47000000000054</v>
          </cell>
          <cell r="O35">
            <v>12282.34</v>
          </cell>
          <cell r="Q35">
            <v>12282.34</v>
          </cell>
        </row>
        <row r="36">
          <cell r="H36" t="str">
            <v>14.4</v>
          </cell>
          <cell r="I36">
            <v>4</v>
          </cell>
          <cell r="J36">
            <v>11800.32</v>
          </cell>
          <cell r="K36">
            <v>842.88</v>
          </cell>
          <cell r="L36">
            <v>13223.28</v>
          </cell>
          <cell r="M36">
            <v>1422.960000000001</v>
          </cell>
          <cell r="N36">
            <v>474.32000000000033</v>
          </cell>
          <cell r="O36">
            <v>12274.64</v>
          </cell>
          <cell r="Q36">
            <v>12274.64</v>
          </cell>
        </row>
        <row r="37">
          <cell r="H37" t="str">
            <v>14.5</v>
          </cell>
          <cell r="I37">
            <v>5</v>
          </cell>
          <cell r="J37">
            <v>11794.58</v>
          </cell>
          <cell r="K37">
            <v>842.47</v>
          </cell>
          <cell r="L37">
            <v>13223.28</v>
          </cell>
          <cell r="M37">
            <v>1428.7000000000007</v>
          </cell>
          <cell r="N37">
            <v>476.2333333333336</v>
          </cell>
          <cell r="O37">
            <v>12270.813333333334</v>
          </cell>
          <cell r="Q37">
            <v>12270.813333333334</v>
          </cell>
        </row>
        <row r="38">
          <cell r="H38" t="str">
            <v>13.1</v>
          </cell>
          <cell r="I38">
            <v>1</v>
          </cell>
          <cell r="J38">
            <v>11644.22</v>
          </cell>
          <cell r="K38">
            <v>831.7299999999999</v>
          </cell>
          <cell r="L38">
            <v>11118.82</v>
          </cell>
          <cell r="O38">
            <v>11644.22</v>
          </cell>
          <cell r="Q38">
            <v>11644.22</v>
          </cell>
        </row>
        <row r="39">
          <cell r="H39" t="str">
            <v>13.2</v>
          </cell>
          <cell r="I39">
            <v>2</v>
          </cell>
          <cell r="J39">
            <v>11118.82</v>
          </cell>
          <cell r="K39">
            <v>794.2014285714286</v>
          </cell>
          <cell r="L39">
            <v>11118.82</v>
          </cell>
          <cell r="O39">
            <v>11118.82</v>
          </cell>
          <cell r="Q39">
            <v>11118.82</v>
          </cell>
        </row>
        <row r="40">
          <cell r="H40" t="str">
            <v>13.3</v>
          </cell>
          <cell r="I40">
            <v>3</v>
          </cell>
          <cell r="J40">
            <v>10642.74</v>
          </cell>
          <cell r="K40">
            <v>760.1957142857143</v>
          </cell>
          <cell r="L40">
            <v>11118.82</v>
          </cell>
          <cell r="M40">
            <v>476.0799999999999</v>
          </cell>
          <cell r="N40">
            <v>158.6933333333333</v>
          </cell>
          <cell r="O40">
            <v>10801.433333333332</v>
          </cell>
          <cell r="Q40">
            <v>10801.433333333332</v>
          </cell>
        </row>
        <row r="41">
          <cell r="H41" t="str">
            <v>13.4</v>
          </cell>
          <cell r="I41">
            <v>4</v>
          </cell>
          <cell r="J41">
            <v>10433.23</v>
          </cell>
          <cell r="K41">
            <v>745.2307142857143</v>
          </cell>
          <cell r="L41">
            <v>11118.82</v>
          </cell>
          <cell r="M41">
            <v>685.5900000000001</v>
          </cell>
          <cell r="N41">
            <v>228.53000000000006</v>
          </cell>
          <cell r="O41">
            <v>10661.76</v>
          </cell>
          <cell r="Q41">
            <v>10661.76</v>
          </cell>
        </row>
        <row r="42">
          <cell r="H42" t="str">
            <v>13.5</v>
          </cell>
          <cell r="I42">
            <v>5</v>
          </cell>
          <cell r="J42">
            <v>10011.689999999999</v>
          </cell>
          <cell r="K42">
            <v>715.1207142857141</v>
          </cell>
          <cell r="L42">
            <v>11118.82</v>
          </cell>
          <cell r="M42">
            <v>1107.130000000001</v>
          </cell>
          <cell r="N42">
            <v>369.0433333333337</v>
          </cell>
          <cell r="O42">
            <v>10380.733333333332</v>
          </cell>
          <cell r="Q42">
            <v>10380.733333333332</v>
          </cell>
        </row>
        <row r="43">
          <cell r="H43" t="str">
            <v>12.1</v>
          </cell>
          <cell r="I43">
            <v>1</v>
          </cell>
          <cell r="J43">
            <v>10089.24</v>
          </cell>
          <cell r="K43">
            <v>720.66</v>
          </cell>
          <cell r="L43">
            <v>10089.18</v>
          </cell>
          <cell r="O43">
            <v>10089.24</v>
          </cell>
          <cell r="Q43">
            <v>10089.24</v>
          </cell>
        </row>
        <row r="44">
          <cell r="H44" t="str">
            <v>12.2</v>
          </cell>
          <cell r="I44">
            <v>2</v>
          </cell>
          <cell r="J44">
            <v>9363.45</v>
          </cell>
          <cell r="K44">
            <v>668.8178571428572</v>
          </cell>
          <cell r="L44">
            <v>10089.18</v>
          </cell>
          <cell r="M44">
            <v>725.7299999999996</v>
          </cell>
          <cell r="N44">
            <v>241.90999999999985</v>
          </cell>
          <cell r="O44">
            <v>9605.36</v>
          </cell>
          <cell r="Q44">
            <v>9605.36</v>
          </cell>
        </row>
        <row r="45">
          <cell r="H45" t="str">
            <v>11.1</v>
          </cell>
          <cell r="I45">
            <v>1</v>
          </cell>
          <cell r="J45">
            <v>8998</v>
          </cell>
          <cell r="K45">
            <v>642.7142857142857</v>
          </cell>
          <cell r="L45">
            <v>8998</v>
          </cell>
          <cell r="O45">
            <v>8998</v>
          </cell>
          <cell r="Q45">
            <v>8998</v>
          </cell>
        </row>
        <row r="46">
          <cell r="H46" t="str">
            <v>11.2</v>
          </cell>
          <cell r="I46">
            <v>2</v>
          </cell>
          <cell r="J46">
            <v>8776.98</v>
          </cell>
          <cell r="K46">
            <v>626.9271428571428</v>
          </cell>
          <cell r="L46">
            <v>8998</v>
          </cell>
          <cell r="M46">
            <v>221.02000000000044</v>
          </cell>
          <cell r="N46">
            <v>73.67333333333347</v>
          </cell>
          <cell r="O46">
            <v>8850.653333333334</v>
          </cell>
          <cell r="Q46">
            <v>8850.653333333334</v>
          </cell>
        </row>
        <row r="47">
          <cell r="H47" t="str">
            <v>11.3</v>
          </cell>
          <cell r="I47">
            <v>3</v>
          </cell>
          <cell r="J47">
            <v>8578.95</v>
          </cell>
          <cell r="K47">
            <v>612.782142857143</v>
          </cell>
          <cell r="L47">
            <v>8998</v>
          </cell>
          <cell r="M47">
            <v>419.0499999999993</v>
          </cell>
          <cell r="N47">
            <v>139.68333333333308</v>
          </cell>
          <cell r="O47">
            <v>8718.633333333333</v>
          </cell>
          <cell r="Q47">
            <v>8718.633333333333</v>
          </cell>
        </row>
        <row r="48">
          <cell r="H48" t="str">
            <v>11.4</v>
          </cell>
          <cell r="I48">
            <v>4</v>
          </cell>
          <cell r="J48">
            <v>8163.15</v>
          </cell>
          <cell r="K48">
            <v>583.0821428571428</v>
          </cell>
          <cell r="L48">
            <v>8998</v>
          </cell>
          <cell r="M48">
            <v>834.8500000000004</v>
          </cell>
          <cell r="N48">
            <v>278.2833333333335</v>
          </cell>
          <cell r="O48">
            <v>8441.433333333332</v>
          </cell>
          <cell r="Q48">
            <v>8441.433333333332</v>
          </cell>
        </row>
        <row r="49">
          <cell r="H49" t="str">
            <v>11.5</v>
          </cell>
          <cell r="I49">
            <v>5</v>
          </cell>
          <cell r="J49">
            <v>8163.1525</v>
          </cell>
          <cell r="K49">
            <v>583.0823214285714</v>
          </cell>
          <cell r="L49">
            <v>8998</v>
          </cell>
          <cell r="M49">
            <v>834.8474999999999</v>
          </cell>
          <cell r="N49">
            <v>278.28249999999997</v>
          </cell>
          <cell r="O49">
            <v>8441.435</v>
          </cell>
          <cell r="Q49">
            <v>8441.435</v>
          </cell>
        </row>
        <row r="50">
          <cell r="H50" t="str">
            <v>10.1</v>
          </cell>
          <cell r="I50">
            <v>1</v>
          </cell>
          <cell r="J50">
            <v>15496.74</v>
          </cell>
          <cell r="K50">
            <v>1106.91</v>
          </cell>
          <cell r="L50">
            <v>10535.85</v>
          </cell>
          <cell r="O50">
            <v>15496.74</v>
          </cell>
          <cell r="Q50">
            <v>15496.74</v>
          </cell>
        </row>
        <row r="51">
          <cell r="H51" t="str">
            <v>10.2</v>
          </cell>
          <cell r="I51">
            <v>2</v>
          </cell>
          <cell r="J51">
            <v>13577.2</v>
          </cell>
          <cell r="K51">
            <v>969.8000000000001</v>
          </cell>
          <cell r="L51">
            <v>10535.85</v>
          </cell>
          <cell r="O51">
            <v>13577.2</v>
          </cell>
          <cell r="Q51">
            <v>13577.2</v>
          </cell>
        </row>
        <row r="52">
          <cell r="H52" t="str">
            <v>10.3</v>
          </cell>
          <cell r="I52">
            <v>3</v>
          </cell>
          <cell r="J52">
            <v>10535.85</v>
          </cell>
          <cell r="K52">
            <v>752.5607142857143</v>
          </cell>
          <cell r="L52">
            <v>10535.85</v>
          </cell>
          <cell r="O52">
            <v>10535.85</v>
          </cell>
          <cell r="Q52">
            <v>10535.85</v>
          </cell>
        </row>
        <row r="53">
          <cell r="H53" t="str">
            <v>10.4</v>
          </cell>
          <cell r="I53">
            <v>4</v>
          </cell>
          <cell r="J53">
            <v>10234.914999999999</v>
          </cell>
          <cell r="K53">
            <v>731.0653571428571</v>
          </cell>
          <cell r="L53">
            <v>10535.85</v>
          </cell>
          <cell r="M53">
            <v>300.9350000000013</v>
          </cell>
          <cell r="N53">
            <v>100.31166666666711</v>
          </cell>
          <cell r="O53">
            <v>10335.226666666666</v>
          </cell>
          <cell r="Q53">
            <v>10335.226666666666</v>
          </cell>
        </row>
        <row r="54">
          <cell r="H54" t="str">
            <v>10.5</v>
          </cell>
          <cell r="I54">
            <v>5</v>
          </cell>
          <cell r="J54">
            <v>9332.475</v>
          </cell>
          <cell r="K54">
            <v>666.6053571428572</v>
          </cell>
          <cell r="L54">
            <v>10535.85</v>
          </cell>
          <cell r="M54">
            <v>1203.375</v>
          </cell>
          <cell r="N54">
            <v>401.125</v>
          </cell>
          <cell r="O54">
            <v>9733.6</v>
          </cell>
          <cell r="Q54">
            <v>9733.6</v>
          </cell>
        </row>
        <row r="55">
          <cell r="H55" t="str">
            <v>9.1</v>
          </cell>
          <cell r="I55">
            <v>1</v>
          </cell>
          <cell r="J55">
            <v>9756.72</v>
          </cell>
          <cell r="K55">
            <v>696.9085714285713</v>
          </cell>
          <cell r="L55">
            <v>9756.72</v>
          </cell>
          <cell r="O55">
            <v>9756.72</v>
          </cell>
          <cell r="Q55">
            <v>9756.72</v>
          </cell>
        </row>
        <row r="56">
          <cell r="H56" t="str">
            <v>8.1</v>
          </cell>
          <cell r="I56">
            <v>1</v>
          </cell>
          <cell r="J56">
            <v>8983.66</v>
          </cell>
          <cell r="K56">
            <v>641.6899999999999</v>
          </cell>
          <cell r="L56">
            <v>8983.6</v>
          </cell>
          <cell r="O56">
            <v>8983.66</v>
          </cell>
          <cell r="Q56">
            <v>8983.66</v>
          </cell>
        </row>
        <row r="57">
          <cell r="H57" t="str">
            <v>7.1</v>
          </cell>
          <cell r="I57">
            <v>1</v>
          </cell>
          <cell r="J57">
            <v>8238.19</v>
          </cell>
          <cell r="K57">
            <v>588.4421428571429</v>
          </cell>
          <cell r="L57">
            <v>9080.58</v>
          </cell>
          <cell r="M57">
            <v>842.3899999999994</v>
          </cell>
          <cell r="N57">
            <v>280.79666666666645</v>
          </cell>
          <cell r="O57">
            <v>8518.986666666668</v>
          </cell>
          <cell r="Q57">
            <v>8518.986666666668</v>
          </cell>
        </row>
        <row r="58">
          <cell r="H58" t="str">
            <v>6.1</v>
          </cell>
          <cell r="I58">
            <v>1</v>
          </cell>
          <cell r="J58">
            <v>8710.94</v>
          </cell>
          <cell r="K58">
            <v>622.21</v>
          </cell>
          <cell r="L58">
            <v>7638.48</v>
          </cell>
          <cell r="O58">
            <v>8710.94</v>
          </cell>
          <cell r="Q58">
            <v>8710.94</v>
          </cell>
        </row>
        <row r="59">
          <cell r="H59" t="str">
            <v>6.2</v>
          </cell>
          <cell r="I59">
            <v>2</v>
          </cell>
          <cell r="J59">
            <v>7638.48</v>
          </cell>
          <cell r="K59">
            <v>545.6057142857143</v>
          </cell>
          <cell r="L59">
            <v>7638.48</v>
          </cell>
          <cell r="O59">
            <v>7638.48</v>
          </cell>
          <cell r="Q59">
            <v>7638.48</v>
          </cell>
        </row>
        <row r="60">
          <cell r="H60" t="str">
            <v>6.3</v>
          </cell>
          <cell r="I60">
            <v>3</v>
          </cell>
          <cell r="J60">
            <v>7303</v>
          </cell>
          <cell r="K60">
            <v>521.6428571428571</v>
          </cell>
          <cell r="L60">
            <v>7638.48</v>
          </cell>
          <cell r="M60">
            <v>335.47999999999956</v>
          </cell>
          <cell r="N60">
            <v>111.82666666666653</v>
          </cell>
          <cell r="O60">
            <v>7414.826666666667</v>
          </cell>
          <cell r="Q60">
            <v>7414.826666666667</v>
          </cell>
        </row>
        <row r="61">
          <cell r="H61" t="str">
            <v>6.4</v>
          </cell>
          <cell r="I61">
            <v>4</v>
          </cell>
          <cell r="J61">
            <v>7098.389999999999</v>
          </cell>
          <cell r="K61">
            <v>507.0278571428571</v>
          </cell>
          <cell r="L61">
            <v>7638.48</v>
          </cell>
          <cell r="M61">
            <v>540.0900000000001</v>
          </cell>
          <cell r="N61">
            <v>180.03000000000006</v>
          </cell>
          <cell r="O61">
            <v>7278.419999999999</v>
          </cell>
          <cell r="Q61">
            <v>7278.419999999999</v>
          </cell>
        </row>
        <row r="62">
          <cell r="H62" t="str">
            <v>6.5</v>
          </cell>
          <cell r="I62">
            <v>5</v>
          </cell>
          <cell r="J62">
            <v>7098.389999999999</v>
          </cell>
          <cell r="K62">
            <v>507.0278571428571</v>
          </cell>
          <cell r="L62">
            <v>7638.48</v>
          </cell>
          <cell r="M62">
            <v>540.0900000000001</v>
          </cell>
          <cell r="N62">
            <v>180.03000000000006</v>
          </cell>
          <cell r="O62">
            <v>7278.419999999999</v>
          </cell>
          <cell r="Q62">
            <v>7278.419999999999</v>
          </cell>
        </row>
        <row r="63">
          <cell r="H63" t="str">
            <v>6.6</v>
          </cell>
          <cell r="I63">
            <v>6</v>
          </cell>
          <cell r="J63">
            <v>6484.63</v>
          </cell>
          <cell r="K63">
            <v>463.1878571428571</v>
          </cell>
          <cell r="L63">
            <v>7638.48</v>
          </cell>
          <cell r="M63">
            <v>1153.8499999999995</v>
          </cell>
          <cell r="N63">
            <v>384.6166666666665</v>
          </cell>
          <cell r="O63">
            <v>6869.246666666667</v>
          </cell>
          <cell r="Q63">
            <v>6869.246666666667</v>
          </cell>
        </row>
        <row r="64">
          <cell r="H64" t="str">
            <v>5.1</v>
          </cell>
          <cell r="I64">
            <v>1</v>
          </cell>
          <cell r="J64">
            <v>5833.820000000001</v>
          </cell>
          <cell r="K64">
            <v>416.7014285714286</v>
          </cell>
          <cell r="L64">
            <v>6920.8</v>
          </cell>
          <cell r="M64">
            <v>1086.9799999999996</v>
          </cell>
          <cell r="N64">
            <v>362.32666666666654</v>
          </cell>
          <cell r="O64">
            <v>6196.146666666667</v>
          </cell>
          <cell r="Q64">
            <v>6196.146666666667</v>
          </cell>
        </row>
        <row r="65">
          <cell r="H65" t="str">
            <v>4.1</v>
          </cell>
          <cell r="I65">
            <v>1</v>
          </cell>
          <cell r="J65">
            <v>11349.94</v>
          </cell>
          <cell r="K65">
            <v>810.71</v>
          </cell>
          <cell r="L65">
            <v>6901.98</v>
          </cell>
          <cell r="O65">
            <v>11349.94</v>
          </cell>
          <cell r="Q65">
            <v>11349.94</v>
          </cell>
        </row>
        <row r="66">
          <cell r="H66" t="str">
            <v>4.2</v>
          </cell>
          <cell r="I66">
            <v>2</v>
          </cell>
          <cell r="J66">
            <v>7259.14</v>
          </cell>
          <cell r="K66">
            <v>518.51</v>
          </cell>
          <cell r="L66">
            <v>6901.98</v>
          </cell>
          <cell r="O66">
            <v>7259.14</v>
          </cell>
          <cell r="Q66">
            <v>7259.14</v>
          </cell>
        </row>
        <row r="67">
          <cell r="H67" t="str">
            <v>4.3</v>
          </cell>
          <cell r="I67">
            <v>3</v>
          </cell>
          <cell r="J67">
            <v>6901.98</v>
          </cell>
          <cell r="K67">
            <v>492.9985714285714</v>
          </cell>
          <cell r="L67">
            <v>6901.98</v>
          </cell>
          <cell r="O67">
            <v>6901.98</v>
          </cell>
          <cell r="Q67">
            <v>6901.98</v>
          </cell>
        </row>
        <row r="68">
          <cell r="H68" t="str">
            <v>4.4</v>
          </cell>
          <cell r="I68">
            <v>4</v>
          </cell>
          <cell r="J68">
            <v>6626.82</v>
          </cell>
          <cell r="K68">
            <v>473.3442857142857</v>
          </cell>
          <cell r="L68">
            <v>6901.98</v>
          </cell>
          <cell r="M68">
            <v>275.15999999999985</v>
          </cell>
          <cell r="N68">
            <v>91.71999999999996</v>
          </cell>
          <cell r="O68">
            <v>6718.54</v>
          </cell>
          <cell r="Q68">
            <v>6718.54</v>
          </cell>
        </row>
        <row r="69">
          <cell r="H69" t="str">
            <v>4.5</v>
          </cell>
          <cell r="I69">
            <v>5</v>
          </cell>
          <cell r="J69">
            <v>6422.209999999999</v>
          </cell>
          <cell r="K69">
            <v>458.72928571428565</v>
          </cell>
          <cell r="L69">
            <v>6901.98</v>
          </cell>
          <cell r="M69">
            <v>479.77000000000044</v>
          </cell>
          <cell r="N69">
            <v>159.9233333333335</v>
          </cell>
          <cell r="O69">
            <v>6582.133333333332</v>
          </cell>
          <cell r="Q69">
            <v>6582.133333333332</v>
          </cell>
        </row>
        <row r="70">
          <cell r="H70" t="str">
            <v>4.6</v>
          </cell>
          <cell r="I70">
            <v>6</v>
          </cell>
          <cell r="J70">
            <v>6217.6</v>
          </cell>
          <cell r="K70">
            <v>444.11428571428576</v>
          </cell>
          <cell r="L70">
            <v>6901.98</v>
          </cell>
          <cell r="M70">
            <v>684.3799999999992</v>
          </cell>
          <cell r="N70">
            <v>228.1266666666664</v>
          </cell>
          <cell r="O70">
            <v>6445.7266666666665</v>
          </cell>
          <cell r="Q70">
            <v>6445.7266666666665</v>
          </cell>
        </row>
        <row r="71">
          <cell r="H71" t="str">
            <v>4.7</v>
          </cell>
          <cell r="I71">
            <v>7</v>
          </cell>
          <cell r="J71">
            <v>6422.2125</v>
          </cell>
          <cell r="K71">
            <v>458.72946428571424</v>
          </cell>
          <cell r="L71">
            <v>6901.98</v>
          </cell>
          <cell r="M71">
            <v>479.7674999999999</v>
          </cell>
          <cell r="N71">
            <v>159.92249999999999</v>
          </cell>
          <cell r="O71">
            <v>6582.134999999999</v>
          </cell>
          <cell r="Q71">
            <v>6582.134999999999</v>
          </cell>
        </row>
        <row r="72">
          <cell r="H72" t="str">
            <v>3.1</v>
          </cell>
          <cell r="I72">
            <v>1</v>
          </cell>
          <cell r="J72">
            <v>5914.6849999999995</v>
          </cell>
          <cell r="K72">
            <v>422.47749999999996</v>
          </cell>
          <cell r="L72">
            <v>6747.09</v>
          </cell>
          <cell r="M72">
            <v>832.4050000000007</v>
          </cell>
          <cell r="N72">
            <v>277.46833333333353</v>
          </cell>
          <cell r="O72">
            <v>6192.153333333333</v>
          </cell>
          <cell r="Q72">
            <v>6192.153333333333</v>
          </cell>
        </row>
        <row r="73">
          <cell r="H73" t="str">
            <v>3.2</v>
          </cell>
          <cell r="I73">
            <v>2</v>
          </cell>
          <cell r="J73">
            <v>5812.415</v>
          </cell>
          <cell r="K73">
            <v>415.1725</v>
          </cell>
          <cell r="L73">
            <v>6747.09</v>
          </cell>
          <cell r="M73">
            <v>934.6750000000002</v>
          </cell>
          <cell r="N73">
            <v>311.5583333333334</v>
          </cell>
          <cell r="O73">
            <v>6123.973333333333</v>
          </cell>
          <cell r="Q73">
            <v>6123.973333333333</v>
          </cell>
        </row>
        <row r="74">
          <cell r="H74" t="str">
            <v>3.3</v>
          </cell>
          <cell r="I74">
            <v>3</v>
          </cell>
          <cell r="J74">
            <v>5607.805</v>
          </cell>
          <cell r="K74">
            <v>400.5575</v>
          </cell>
          <cell r="L74">
            <v>6747.09</v>
          </cell>
          <cell r="M74">
            <v>1139.2849999999999</v>
          </cell>
          <cell r="N74">
            <v>379.7616666666666</v>
          </cell>
          <cell r="O74">
            <v>5987.566666666667</v>
          </cell>
          <cell r="Q74">
            <v>5987.566666666667</v>
          </cell>
        </row>
        <row r="75">
          <cell r="H75" t="str">
            <v>2.1</v>
          </cell>
          <cell r="I75">
            <v>1</v>
          </cell>
          <cell r="J75">
            <v>6404.08</v>
          </cell>
          <cell r="K75">
            <v>457.4342857142857</v>
          </cell>
          <cell r="L75">
            <v>6880.14</v>
          </cell>
          <cell r="M75">
            <v>476.0600000000004</v>
          </cell>
          <cell r="N75">
            <v>158.6866666666668</v>
          </cell>
          <cell r="O75">
            <v>6562.766666666666</v>
          </cell>
          <cell r="Q75">
            <v>6562.766666666666</v>
          </cell>
        </row>
        <row r="76">
          <cell r="H76" t="str">
            <v>1.1</v>
          </cell>
          <cell r="I76">
            <v>1</v>
          </cell>
          <cell r="J76">
            <v>5134.08</v>
          </cell>
          <cell r="K76">
            <v>366.71999999999997</v>
          </cell>
          <cell r="L76">
            <v>5053.48</v>
          </cell>
          <cell r="O76">
            <v>5134.08</v>
          </cell>
          <cell r="Q76">
            <v>5134.08</v>
          </cell>
        </row>
        <row r="77">
          <cell r="H77" t="str">
            <v>1.2</v>
          </cell>
          <cell r="I77">
            <v>2</v>
          </cell>
          <cell r="J77">
            <v>4540.92</v>
          </cell>
          <cell r="K77">
            <v>324.3514285714286</v>
          </cell>
          <cell r="L77">
            <v>5053.48</v>
          </cell>
          <cell r="M77">
            <v>512.5599999999995</v>
          </cell>
          <cell r="N77">
            <v>170.85333333333315</v>
          </cell>
          <cell r="O77">
            <v>4711.7733333333335</v>
          </cell>
          <cell r="Q77">
            <v>4711.7733333333335</v>
          </cell>
        </row>
        <row r="78">
          <cell r="H78" t="str">
            <v>5p</v>
          </cell>
          <cell r="I78">
            <v>1</v>
          </cell>
          <cell r="J78">
            <v>24446.59</v>
          </cell>
          <cell r="K78">
            <v>1746.185</v>
          </cell>
          <cell r="L78">
            <v>25666.62</v>
          </cell>
          <cell r="M78">
            <v>1220.0299999999988</v>
          </cell>
          <cell r="N78">
            <v>406.6766666666663</v>
          </cell>
          <cell r="O78">
            <v>24853.266666666666</v>
          </cell>
          <cell r="Q78">
            <v>24853.266666666666</v>
          </cell>
        </row>
        <row r="79">
          <cell r="H79" t="str">
            <v>4p</v>
          </cell>
          <cell r="I79">
            <v>1</v>
          </cell>
          <cell r="J79">
            <v>21456.469999999998</v>
          </cell>
          <cell r="K79">
            <v>1532.6049999999998</v>
          </cell>
          <cell r="L79">
            <v>22600.48</v>
          </cell>
          <cell r="M79">
            <v>1144.010000000002</v>
          </cell>
          <cell r="N79">
            <v>381.3366666666673</v>
          </cell>
          <cell r="O79">
            <v>21837.806666666664</v>
          </cell>
          <cell r="Q79">
            <v>21837.806666666664</v>
          </cell>
        </row>
        <row r="80">
          <cell r="H80" t="str">
            <v>3p</v>
          </cell>
          <cell r="I80">
            <v>1</v>
          </cell>
          <cell r="J80">
            <v>19002.79</v>
          </cell>
          <cell r="K80">
            <v>1357.342142857143</v>
          </cell>
          <cell r="L80">
            <v>19002.79</v>
          </cell>
          <cell r="O80">
            <v>19002.79</v>
          </cell>
          <cell r="Q80">
            <v>19002.79</v>
          </cell>
        </row>
        <row r="81">
          <cell r="H81" t="str">
            <v>2p.1</v>
          </cell>
          <cell r="I81">
            <v>1</v>
          </cell>
          <cell r="J81">
            <v>15818.935</v>
          </cell>
          <cell r="K81">
            <v>1129.9239285714286</v>
          </cell>
          <cell r="L81">
            <v>17800.41</v>
          </cell>
          <cell r="M81">
            <v>1981.4750000000004</v>
          </cell>
          <cell r="N81">
            <v>660.4916666666668</v>
          </cell>
          <cell r="O81">
            <v>16479.426666666666</v>
          </cell>
          <cell r="Q81">
            <v>16479.426666666666</v>
          </cell>
        </row>
        <row r="82">
          <cell r="H82" t="str">
            <v>2p.2</v>
          </cell>
          <cell r="I82">
            <v>2</v>
          </cell>
          <cell r="J82">
            <v>16427.795</v>
          </cell>
          <cell r="K82">
            <v>1173.4139285714284</v>
          </cell>
          <cell r="L82">
            <v>17800.41</v>
          </cell>
          <cell r="M82">
            <v>1372.6150000000016</v>
          </cell>
          <cell r="N82">
            <v>457.53833333333387</v>
          </cell>
          <cell r="O82">
            <v>16885.333333333332</v>
          </cell>
          <cell r="Q82">
            <v>16885.333333333332</v>
          </cell>
        </row>
        <row r="83">
          <cell r="H83" t="str">
            <v>1p.1</v>
          </cell>
          <cell r="I83">
            <v>1</v>
          </cell>
          <cell r="J83">
            <v>13532.385</v>
          </cell>
          <cell r="K83">
            <v>966.5989285714286</v>
          </cell>
          <cell r="L83">
            <v>14246.37</v>
          </cell>
          <cell r="M83">
            <v>713.9850000000006</v>
          </cell>
          <cell r="N83">
            <v>237.9950000000002</v>
          </cell>
          <cell r="O83">
            <v>13770.380000000001</v>
          </cell>
          <cell r="Q83">
            <v>13770.380000000001</v>
          </cell>
        </row>
        <row r="84">
          <cell r="H84" t="str">
            <v>1p.2</v>
          </cell>
          <cell r="I84">
            <v>2</v>
          </cell>
          <cell r="J84">
            <v>13222.425000000001</v>
          </cell>
          <cell r="K84">
            <v>944.4589285714286</v>
          </cell>
          <cell r="L84">
            <v>14246.37</v>
          </cell>
          <cell r="M84">
            <v>1023.9449999999997</v>
          </cell>
          <cell r="N84">
            <v>341.3149999999999</v>
          </cell>
          <cell r="O84">
            <v>13563.740000000002</v>
          </cell>
          <cell r="Q84">
            <v>13563.740000000002</v>
          </cell>
        </row>
        <row r="85">
          <cell r="H85" t="str">
            <v>1p.3</v>
          </cell>
          <cell r="I85">
            <v>3</v>
          </cell>
          <cell r="J85">
            <v>13001.925000000001</v>
          </cell>
          <cell r="K85">
            <v>928.7089285714286</v>
          </cell>
          <cell r="L85">
            <v>14246.37</v>
          </cell>
          <cell r="M85">
            <v>1244.4449999999997</v>
          </cell>
          <cell r="N85">
            <v>414.8149999999999</v>
          </cell>
          <cell r="O85">
            <v>13416.740000000002</v>
          </cell>
          <cell r="Q85">
            <v>13416.740000000002</v>
          </cell>
        </row>
        <row r="86">
          <cell r="H86" t="str">
            <v>1p.4</v>
          </cell>
          <cell r="I86">
            <v>4</v>
          </cell>
          <cell r="J86">
            <v>12766.655</v>
          </cell>
          <cell r="K86">
            <v>911.9039285714287</v>
          </cell>
          <cell r="L86">
            <v>14246.37</v>
          </cell>
          <cell r="M86">
            <v>1479.7150000000001</v>
          </cell>
          <cell r="N86">
            <v>493.2383333333334</v>
          </cell>
          <cell r="O86">
            <v>13259.893333333333</v>
          </cell>
          <cell r="Q86">
            <v>13259.893333333333</v>
          </cell>
        </row>
        <row r="87">
          <cell r="H87" t="str">
            <v>1p.5</v>
          </cell>
          <cell r="I87">
            <v>5</v>
          </cell>
          <cell r="J87">
            <v>12758.885</v>
          </cell>
          <cell r="K87">
            <v>911.3489285714286</v>
          </cell>
          <cell r="L87">
            <v>14246.37</v>
          </cell>
          <cell r="M87">
            <v>1487.4850000000006</v>
          </cell>
          <cell r="N87">
            <v>495.82833333333355</v>
          </cell>
          <cell r="O87">
            <v>13254.713333333333</v>
          </cell>
          <cell r="Q87">
            <v>13254.713333333333</v>
          </cell>
        </row>
        <row r="88">
          <cell r="H88" t="str">
            <v>1p.6</v>
          </cell>
          <cell r="I88">
            <v>6</v>
          </cell>
          <cell r="J88">
            <v>12710.935</v>
          </cell>
          <cell r="K88">
            <v>907.9239285714285</v>
          </cell>
          <cell r="L88">
            <v>14246.37</v>
          </cell>
          <cell r="M88">
            <v>1535.4350000000013</v>
          </cell>
          <cell r="N88">
            <v>511.8116666666671</v>
          </cell>
          <cell r="O88">
            <v>13222.746666666666</v>
          </cell>
          <cell r="Q88">
            <v>13222.746666666666</v>
          </cell>
        </row>
        <row r="89">
          <cell r="H89" t="str">
            <v>6b</v>
          </cell>
          <cell r="I89">
            <v>1</v>
          </cell>
          <cell r="J89">
            <v>13106.195000000002</v>
          </cell>
          <cell r="K89">
            <v>936.1567857142858</v>
          </cell>
          <cell r="L89">
            <v>14934.27</v>
          </cell>
          <cell r="M89">
            <v>1828.074999999999</v>
          </cell>
          <cell r="N89">
            <v>609.358333333333</v>
          </cell>
          <cell r="O89">
            <v>13715.553333333335</v>
          </cell>
          <cell r="Q89">
            <v>13715.553333333335</v>
          </cell>
        </row>
        <row r="90">
          <cell r="H90" t="str">
            <v>5b.1</v>
          </cell>
          <cell r="I90">
            <v>1</v>
          </cell>
          <cell r="J90">
            <v>10422.42</v>
          </cell>
          <cell r="K90">
            <v>744.4585714285714</v>
          </cell>
          <cell r="L90">
            <v>11967.16</v>
          </cell>
          <cell r="M90">
            <v>1544.7399999999998</v>
          </cell>
          <cell r="N90">
            <v>514.9133333333333</v>
          </cell>
          <cell r="O90">
            <v>10937.333333333334</v>
          </cell>
          <cell r="Q90">
            <v>10937.333333333334</v>
          </cell>
        </row>
        <row r="91">
          <cell r="H91" t="str">
            <v>5b.2</v>
          </cell>
          <cell r="I91">
            <v>2</v>
          </cell>
          <cell r="J91">
            <v>9706.32</v>
          </cell>
          <cell r="K91">
            <v>693.3085714285714</v>
          </cell>
          <cell r="L91">
            <v>11967.16</v>
          </cell>
          <cell r="M91">
            <v>2260.84</v>
          </cell>
          <cell r="N91">
            <v>753.6133333333333</v>
          </cell>
          <cell r="O91">
            <v>10459.933333333332</v>
          </cell>
          <cell r="Q91">
            <v>10459.933333333332</v>
          </cell>
        </row>
        <row r="92">
          <cell r="H92" t="str">
            <v>4b</v>
          </cell>
          <cell r="I92">
            <v>1</v>
          </cell>
          <cell r="J92">
            <v>8783.24</v>
          </cell>
          <cell r="K92">
            <v>627.3742857142857</v>
          </cell>
          <cell r="L92">
            <v>9684.34</v>
          </cell>
          <cell r="M92">
            <v>901.1000000000004</v>
          </cell>
          <cell r="N92">
            <v>300.3666666666668</v>
          </cell>
          <cell r="O92">
            <v>9083.606666666667</v>
          </cell>
          <cell r="Q92">
            <v>9083.606666666667</v>
          </cell>
        </row>
        <row r="93">
          <cell r="H93" t="str">
            <v>3b</v>
          </cell>
          <cell r="I93">
            <v>1</v>
          </cell>
          <cell r="J93">
            <v>6526.844999999999</v>
          </cell>
          <cell r="K93">
            <v>466.20321428571424</v>
          </cell>
          <cell r="L93">
            <v>7398.11</v>
          </cell>
          <cell r="M93">
            <v>871.2650000000003</v>
          </cell>
          <cell r="N93">
            <v>290.4216666666668</v>
          </cell>
          <cell r="O93">
            <v>6817.266666666666</v>
          </cell>
          <cell r="Q93">
            <v>6817.266666666666</v>
          </cell>
        </row>
        <row r="94">
          <cell r="H94" t="str">
            <v>2b</v>
          </cell>
          <cell r="I94">
            <v>1</v>
          </cell>
          <cell r="J94">
            <v>7392.47</v>
          </cell>
          <cell r="K94">
            <v>528.0335714285715</v>
          </cell>
          <cell r="L94">
            <v>7392.47</v>
          </cell>
          <cell r="M94">
            <v>0</v>
          </cell>
          <cell r="O94">
            <v>7392.47</v>
          </cell>
          <cell r="Q94">
            <v>7392.47</v>
          </cell>
        </row>
        <row r="95">
          <cell r="H95" t="str">
            <v>1b</v>
          </cell>
          <cell r="I95">
            <v>1</v>
          </cell>
          <cell r="J95">
            <v>4912.259999999999</v>
          </cell>
          <cell r="K95">
            <v>350.87571428571425</v>
          </cell>
          <cell r="L95">
            <v>5812.82</v>
          </cell>
          <cell r="M95">
            <v>900.5600000000004</v>
          </cell>
          <cell r="N95">
            <v>300.1866666666668</v>
          </cell>
          <cell r="O95">
            <v>5212.446666666666</v>
          </cell>
          <cell r="Q95">
            <v>5212.446666666666</v>
          </cell>
        </row>
        <row r="96">
          <cell r="H96" t="str">
            <v>DP2</v>
          </cell>
          <cell r="J96">
            <v>40394.68</v>
          </cell>
          <cell r="K96">
            <v>2885.3342857142857</v>
          </cell>
          <cell r="L96">
            <v>40394.68</v>
          </cell>
          <cell r="M96">
            <v>0</v>
          </cell>
          <cell r="O96">
            <v>40394.68</v>
          </cell>
          <cell r="Q96">
            <v>40394.68</v>
          </cell>
        </row>
        <row r="97">
          <cell r="H97" t="str">
            <v>DP1</v>
          </cell>
          <cell r="J97">
            <v>40394.68</v>
          </cell>
          <cell r="K97">
            <v>2885.3342857142857</v>
          </cell>
          <cell r="L97">
            <v>40394.68</v>
          </cell>
          <cell r="M97">
            <v>0</v>
          </cell>
          <cell r="O97">
            <v>40394.68</v>
          </cell>
          <cell r="Q97">
            <v>40394.68</v>
          </cell>
        </row>
        <row r="98">
          <cell r="H98" t="str">
            <v>E3</v>
          </cell>
          <cell r="J98">
            <v>30394.68</v>
          </cell>
          <cell r="K98">
            <v>2171.0485714285714</v>
          </cell>
          <cell r="L98">
            <v>30394.68</v>
          </cell>
          <cell r="M98">
            <v>0</v>
          </cell>
          <cell r="O98">
            <v>30394.68</v>
          </cell>
          <cell r="Q98">
            <v>30394.68</v>
          </cell>
        </row>
        <row r="99">
          <cell r="H99" t="str">
            <v>E2</v>
          </cell>
          <cell r="J99">
            <v>32093.48</v>
          </cell>
          <cell r="K99">
            <v>2292.3914285714286</v>
          </cell>
          <cell r="L99">
            <v>32093.48</v>
          </cell>
          <cell r="M99">
            <v>0</v>
          </cell>
          <cell r="O99">
            <v>32093.48</v>
          </cell>
          <cell r="Q99">
            <v>32093.48</v>
          </cell>
        </row>
        <row r="100">
          <cell r="H100" t="str">
            <v>E1</v>
          </cell>
          <cell r="J100">
            <v>21621.42</v>
          </cell>
          <cell r="K100">
            <v>1544.3871428571426</v>
          </cell>
          <cell r="L100">
            <v>21621.42</v>
          </cell>
          <cell r="M100">
            <v>0</v>
          </cell>
          <cell r="O100">
            <v>21621.42</v>
          </cell>
          <cell r="Q100">
            <v>21621.42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or triennis"/>
      <sheetName val="Retribucions"/>
      <sheetName val="taula general (-3,75%)"/>
      <sheetName val="taula retributiva general (2)"/>
      <sheetName val="Triennis"/>
      <sheetName val="Retribucions 2012"/>
      <sheetName val="Retribucions 2013"/>
      <sheetName val="Retribucions 2014"/>
      <sheetName val="Regidors"/>
      <sheetName val="Relació valorada"/>
      <sheetName val="Resum partides"/>
      <sheetName val="Resum Cap I"/>
      <sheetName val="Relació nominal"/>
      <sheetName val="Partides"/>
      <sheetName val="Full1"/>
      <sheetName val="Hoja1"/>
    </sheetNames>
    <sheetDataSet>
      <sheetData sheetId="7">
        <row r="15">
          <cell r="H15" t="str">
            <v>20.1</v>
          </cell>
          <cell r="I15">
            <v>1</v>
          </cell>
          <cell r="J15">
            <v>23684.45333333333</v>
          </cell>
          <cell r="K15">
            <v>1691.7466666666664</v>
          </cell>
          <cell r="L15">
            <v>24514.63</v>
          </cell>
          <cell r="M15">
            <v>830.1766666666699</v>
          </cell>
          <cell r="N15">
            <v>830.1766666666699</v>
          </cell>
          <cell r="O15">
            <v>24514.63</v>
          </cell>
          <cell r="Q15">
            <v>24514.63</v>
          </cell>
        </row>
        <row r="16">
          <cell r="H16" t="str">
            <v>19.1</v>
          </cell>
          <cell r="I16">
            <v>1</v>
          </cell>
          <cell r="J16">
            <v>23013.1</v>
          </cell>
          <cell r="K16">
            <v>1643.792857142857</v>
          </cell>
          <cell r="L16">
            <v>23854.59</v>
          </cell>
          <cell r="M16">
            <v>841.4900000000016</v>
          </cell>
          <cell r="N16">
            <v>841.4900000000016</v>
          </cell>
          <cell r="O16">
            <v>23854.59</v>
          </cell>
          <cell r="Q16">
            <v>23854.59</v>
          </cell>
        </row>
        <row r="17">
          <cell r="H17" t="str">
            <v>18.1</v>
          </cell>
          <cell r="I17">
            <v>1</v>
          </cell>
          <cell r="J17">
            <v>16316.09</v>
          </cell>
          <cell r="K17">
            <v>1165.435</v>
          </cell>
          <cell r="L17">
            <v>16316.09</v>
          </cell>
          <cell r="N17">
            <v>0</v>
          </cell>
          <cell r="O17">
            <v>16316.09</v>
          </cell>
          <cell r="Q17">
            <v>16316.09</v>
          </cell>
        </row>
        <row r="18">
          <cell r="H18" t="str">
            <v>18.2</v>
          </cell>
          <cell r="I18">
            <v>2</v>
          </cell>
          <cell r="J18">
            <v>16048.713333333333</v>
          </cell>
          <cell r="K18">
            <v>1146.3366666666666</v>
          </cell>
          <cell r="L18">
            <v>16316.09</v>
          </cell>
          <cell r="M18">
            <v>267.376666666667</v>
          </cell>
          <cell r="N18">
            <v>267.376666666667</v>
          </cell>
          <cell r="O18">
            <v>16316.09</v>
          </cell>
          <cell r="Q18">
            <v>16316.09</v>
          </cell>
        </row>
        <row r="19">
          <cell r="H19" t="str">
            <v>18.3</v>
          </cell>
          <cell r="I19">
            <v>3</v>
          </cell>
          <cell r="J19">
            <v>15495.853333333334</v>
          </cell>
          <cell r="K19">
            <v>1106.8466666666668</v>
          </cell>
          <cell r="L19">
            <v>16316.09</v>
          </cell>
          <cell r="M19">
            <v>820.2366666666658</v>
          </cell>
          <cell r="N19">
            <v>820.2366666666658</v>
          </cell>
          <cell r="O19">
            <v>16316.09</v>
          </cell>
          <cell r="Q19">
            <v>16316.09</v>
          </cell>
        </row>
        <row r="20">
          <cell r="H20" t="str">
            <v>17.1</v>
          </cell>
          <cell r="I20">
            <v>1</v>
          </cell>
          <cell r="J20">
            <v>15479.36</v>
          </cell>
          <cell r="K20">
            <v>1105.6685714285716</v>
          </cell>
          <cell r="L20">
            <v>15479.36</v>
          </cell>
          <cell r="N20">
            <v>0</v>
          </cell>
          <cell r="O20">
            <v>15479.36</v>
          </cell>
          <cell r="Q20">
            <v>15479.36</v>
          </cell>
        </row>
        <row r="21">
          <cell r="H21" t="str">
            <v>17.2</v>
          </cell>
          <cell r="I21">
            <v>2</v>
          </cell>
          <cell r="J21">
            <v>15237.82</v>
          </cell>
          <cell r="K21">
            <v>1088.4157142857143</v>
          </cell>
          <cell r="L21">
            <v>15479.36</v>
          </cell>
          <cell r="M21">
            <v>241.54000000000087</v>
          </cell>
          <cell r="N21">
            <v>241.54000000000087</v>
          </cell>
          <cell r="O21">
            <v>15479.36</v>
          </cell>
          <cell r="Q21">
            <v>15479.36</v>
          </cell>
        </row>
        <row r="22">
          <cell r="H22" t="str">
            <v>17.3</v>
          </cell>
          <cell r="I22">
            <v>3</v>
          </cell>
          <cell r="J22">
            <v>15057.033333333335</v>
          </cell>
          <cell r="K22">
            <v>1075.5023809523811</v>
          </cell>
          <cell r="L22">
            <v>15479.36</v>
          </cell>
          <cell r="M22">
            <v>422.3266666666659</v>
          </cell>
          <cell r="N22">
            <v>422.3266666666659</v>
          </cell>
          <cell r="O22">
            <v>15479.36</v>
          </cell>
          <cell r="Q22">
            <v>15479.36</v>
          </cell>
        </row>
        <row r="23">
          <cell r="H23" t="str">
            <v>17.4</v>
          </cell>
          <cell r="I23">
            <v>4</v>
          </cell>
          <cell r="J23">
            <v>14876.246666666668</v>
          </cell>
          <cell r="K23">
            <v>1062.5890476190477</v>
          </cell>
          <cell r="L23">
            <v>15479.36</v>
          </cell>
          <cell r="M23">
            <v>603.1133333333328</v>
          </cell>
          <cell r="N23">
            <v>603.1133333333328</v>
          </cell>
          <cell r="O23">
            <v>15479.36</v>
          </cell>
          <cell r="Q23">
            <v>15479.36</v>
          </cell>
        </row>
        <row r="24">
          <cell r="H24" t="str">
            <v>17.5</v>
          </cell>
          <cell r="I24">
            <v>5</v>
          </cell>
          <cell r="J24">
            <v>15308.006666666666</v>
          </cell>
          <cell r="K24">
            <v>1093.4290476190477</v>
          </cell>
          <cell r="L24">
            <v>15479.36</v>
          </cell>
          <cell r="M24">
            <v>171.35333333333438</v>
          </cell>
          <cell r="N24">
            <v>171.35333333333438</v>
          </cell>
          <cell r="O24">
            <v>15479.36</v>
          </cell>
          <cell r="Q24">
            <v>15479.36</v>
          </cell>
        </row>
        <row r="25">
          <cell r="H25" t="str">
            <v>17.6</v>
          </cell>
          <cell r="I25">
            <v>6</v>
          </cell>
          <cell r="J25">
            <v>15179.253333333334</v>
          </cell>
          <cell r="K25">
            <v>1084.232380952381</v>
          </cell>
          <cell r="L25">
            <v>15479.36</v>
          </cell>
          <cell r="M25">
            <v>300.10666666666657</v>
          </cell>
          <cell r="N25">
            <v>300.10666666666657</v>
          </cell>
          <cell r="O25">
            <v>15479.36</v>
          </cell>
          <cell r="Q25">
            <v>15479.36</v>
          </cell>
        </row>
        <row r="26">
          <cell r="H26" t="str">
            <v>17.7</v>
          </cell>
          <cell r="I26">
            <v>7</v>
          </cell>
          <cell r="J26">
            <v>14546.78</v>
          </cell>
          <cell r="K26">
            <v>1039.0557142857144</v>
          </cell>
          <cell r="L26">
            <v>15479.36</v>
          </cell>
          <cell r="M26">
            <v>932.5799999999999</v>
          </cell>
          <cell r="N26">
            <v>932.5799999999999</v>
          </cell>
          <cell r="O26">
            <v>15479.36</v>
          </cell>
          <cell r="Q26">
            <v>15479.36</v>
          </cell>
        </row>
        <row r="27">
          <cell r="H27" t="str">
            <v>16.1</v>
          </cell>
          <cell r="I27">
            <v>1</v>
          </cell>
          <cell r="J27">
            <v>13289.35</v>
          </cell>
          <cell r="K27">
            <v>949.2392857142858</v>
          </cell>
          <cell r="L27">
            <v>13289.35</v>
          </cell>
          <cell r="N27">
            <v>0</v>
          </cell>
          <cell r="O27">
            <v>13289.35</v>
          </cell>
          <cell r="Q27">
            <v>13289.35</v>
          </cell>
        </row>
        <row r="28">
          <cell r="H28" t="str">
            <v>16.2</v>
          </cell>
          <cell r="I28">
            <v>2</v>
          </cell>
          <cell r="J28">
            <v>12967.726666666666</v>
          </cell>
          <cell r="K28">
            <v>926.2661904761904</v>
          </cell>
          <cell r="L28">
            <v>13289.35</v>
          </cell>
          <cell r="M28">
            <v>321.6233333333348</v>
          </cell>
          <cell r="N28">
            <v>321.6233333333348</v>
          </cell>
          <cell r="O28">
            <v>13289.35</v>
          </cell>
          <cell r="Q28">
            <v>13289.35</v>
          </cell>
        </row>
        <row r="29">
          <cell r="H29" t="str">
            <v>16.3</v>
          </cell>
          <cell r="I29">
            <v>3</v>
          </cell>
          <cell r="J29">
            <v>12889.933333333334</v>
          </cell>
          <cell r="K29">
            <v>920.7095238095238</v>
          </cell>
          <cell r="L29">
            <v>13289.35</v>
          </cell>
          <cell r="M29">
            <v>399.41666666666606</v>
          </cell>
          <cell r="N29">
            <v>399.41666666666606</v>
          </cell>
          <cell r="O29">
            <v>13289.35</v>
          </cell>
          <cell r="Q29">
            <v>13289.35</v>
          </cell>
        </row>
        <row r="30">
          <cell r="H30" t="str">
            <v>16.4</v>
          </cell>
          <cell r="I30">
            <v>4</v>
          </cell>
          <cell r="J30">
            <v>12726.74</v>
          </cell>
          <cell r="K30">
            <v>909.0528571428571</v>
          </cell>
          <cell r="L30">
            <v>13289.35</v>
          </cell>
          <cell r="M30">
            <v>562.6100000000006</v>
          </cell>
          <cell r="N30">
            <v>562.6100000000006</v>
          </cell>
          <cell r="O30">
            <v>13289.35</v>
          </cell>
          <cell r="Q30">
            <v>13289.35</v>
          </cell>
        </row>
        <row r="31">
          <cell r="H31" t="str">
            <v>16.5</v>
          </cell>
          <cell r="I31">
            <v>5</v>
          </cell>
          <cell r="J31">
            <v>12014.513333333332</v>
          </cell>
          <cell r="K31">
            <v>858.1795238095237</v>
          </cell>
          <cell r="L31">
            <v>13289.35</v>
          </cell>
          <cell r="M31">
            <v>1274.836666666668</v>
          </cell>
          <cell r="N31">
            <v>1274.836666666668</v>
          </cell>
          <cell r="O31">
            <v>13289.35</v>
          </cell>
          <cell r="Q31">
            <v>13289.35</v>
          </cell>
        </row>
        <row r="32">
          <cell r="H32" t="str">
            <v>15.1</v>
          </cell>
          <cell r="I32">
            <v>1</v>
          </cell>
          <cell r="J32">
            <v>13234.04</v>
          </cell>
          <cell r="K32">
            <v>945.2885714285715</v>
          </cell>
          <cell r="L32">
            <v>14269.4</v>
          </cell>
          <cell r="M32">
            <v>1035.3599999999988</v>
          </cell>
          <cell r="N32">
            <v>1035.3599999999988</v>
          </cell>
          <cell r="O32">
            <v>14269.4</v>
          </cell>
          <cell r="Q32">
            <v>14269.4</v>
          </cell>
        </row>
        <row r="33">
          <cell r="H33" t="str">
            <v>14.1</v>
          </cell>
          <cell r="I33">
            <v>1</v>
          </cell>
          <cell r="J33">
            <v>13223.28</v>
          </cell>
          <cell r="K33">
            <v>944.5200000000001</v>
          </cell>
          <cell r="L33">
            <v>13223.28</v>
          </cell>
          <cell r="N33">
            <v>0</v>
          </cell>
          <cell r="O33">
            <v>13223.28</v>
          </cell>
          <cell r="Q33">
            <v>13223.28</v>
          </cell>
        </row>
        <row r="34">
          <cell r="H34" t="str">
            <v>14.2</v>
          </cell>
          <cell r="I34">
            <v>2</v>
          </cell>
          <cell r="J34">
            <v>12443.946666666667</v>
          </cell>
          <cell r="K34">
            <v>888.8533333333334</v>
          </cell>
          <cell r="L34">
            <v>13223.28</v>
          </cell>
          <cell r="M34">
            <v>779.3333333333339</v>
          </cell>
          <cell r="N34">
            <v>779.3333333333339</v>
          </cell>
          <cell r="O34">
            <v>13223.28</v>
          </cell>
          <cell r="Q34">
            <v>13223.28</v>
          </cell>
        </row>
        <row r="35">
          <cell r="H35" t="str">
            <v>14.3</v>
          </cell>
          <cell r="I35">
            <v>3</v>
          </cell>
          <cell r="J35">
            <v>12282.34</v>
          </cell>
          <cell r="K35">
            <v>877.3100000000001</v>
          </cell>
          <cell r="L35">
            <v>13223.28</v>
          </cell>
          <cell r="M35">
            <v>940.9400000000005</v>
          </cell>
          <cell r="N35">
            <v>940.9400000000005</v>
          </cell>
          <cell r="O35">
            <v>13223.28</v>
          </cell>
          <cell r="Q35">
            <v>13223.28</v>
          </cell>
        </row>
        <row r="36">
          <cell r="H36" t="str">
            <v>14.4</v>
          </cell>
          <cell r="I36">
            <v>4</v>
          </cell>
          <cell r="J36">
            <v>12274.64</v>
          </cell>
          <cell r="K36">
            <v>876.76</v>
          </cell>
          <cell r="L36">
            <v>13223.28</v>
          </cell>
          <cell r="M36">
            <v>948.6400000000012</v>
          </cell>
          <cell r="N36">
            <v>948.6400000000012</v>
          </cell>
          <cell r="O36">
            <v>13223.28</v>
          </cell>
          <cell r="Q36">
            <v>13223.28</v>
          </cell>
        </row>
        <row r="37">
          <cell r="H37" t="str">
            <v>14.5</v>
          </cell>
          <cell r="I37">
            <v>5</v>
          </cell>
          <cell r="J37">
            <v>12270.813333333334</v>
          </cell>
          <cell r="K37">
            <v>876.4866666666667</v>
          </cell>
          <cell r="L37">
            <v>13223.28</v>
          </cell>
          <cell r="M37">
            <v>952.4666666666672</v>
          </cell>
          <cell r="N37">
            <v>952.4666666666672</v>
          </cell>
          <cell r="O37">
            <v>13223.28</v>
          </cell>
          <cell r="Q37">
            <v>13223.28</v>
          </cell>
        </row>
        <row r="38">
          <cell r="H38" t="str">
            <v>13.1</v>
          </cell>
          <cell r="I38">
            <v>1</v>
          </cell>
          <cell r="J38">
            <v>11644.22</v>
          </cell>
          <cell r="K38">
            <v>831.7299999999999</v>
          </cell>
          <cell r="L38">
            <v>11118.82</v>
          </cell>
          <cell r="N38">
            <v>0</v>
          </cell>
          <cell r="O38">
            <v>11644.22</v>
          </cell>
          <cell r="Q38">
            <v>11644.22</v>
          </cell>
        </row>
        <row r="39">
          <cell r="H39" t="str">
            <v>13.2</v>
          </cell>
          <cell r="I39">
            <v>2</v>
          </cell>
          <cell r="J39">
            <v>11118.82</v>
          </cell>
          <cell r="K39">
            <v>794.2014285714286</v>
          </cell>
          <cell r="L39">
            <v>11118.82</v>
          </cell>
          <cell r="N39">
            <v>0</v>
          </cell>
          <cell r="O39">
            <v>11118.82</v>
          </cell>
          <cell r="Q39">
            <v>11118.82</v>
          </cell>
        </row>
        <row r="40">
          <cell r="H40" t="str">
            <v>13.3</v>
          </cell>
          <cell r="I40">
            <v>3</v>
          </cell>
          <cell r="J40">
            <v>10801.433333333332</v>
          </cell>
          <cell r="K40">
            <v>771.5309523809523</v>
          </cell>
          <cell r="L40">
            <v>11118.82</v>
          </cell>
          <cell r="M40">
            <v>317.3866666666672</v>
          </cell>
          <cell r="N40">
            <v>317.3866666666672</v>
          </cell>
          <cell r="O40">
            <v>11118.82</v>
          </cell>
          <cell r="Q40">
            <v>11118.82</v>
          </cell>
        </row>
        <row r="41">
          <cell r="H41" t="str">
            <v>13.4</v>
          </cell>
          <cell r="I41">
            <v>4</v>
          </cell>
          <cell r="J41">
            <v>10661.76</v>
          </cell>
          <cell r="K41">
            <v>761.5542857142857</v>
          </cell>
          <cell r="L41">
            <v>11118.82</v>
          </cell>
          <cell r="M41">
            <v>457.0599999999995</v>
          </cell>
          <cell r="N41">
            <v>457.0599999999995</v>
          </cell>
          <cell r="O41">
            <v>11118.82</v>
          </cell>
          <cell r="Q41">
            <v>11118.82</v>
          </cell>
        </row>
        <row r="42">
          <cell r="H42" t="str">
            <v>13.5</v>
          </cell>
          <cell r="I42">
            <v>5</v>
          </cell>
          <cell r="J42">
            <v>10380.733333333332</v>
          </cell>
          <cell r="K42">
            <v>741.4809523809523</v>
          </cell>
          <cell r="L42">
            <v>11118.82</v>
          </cell>
          <cell r="M42">
            <v>738.086666666668</v>
          </cell>
          <cell r="N42">
            <v>738.086666666668</v>
          </cell>
          <cell r="O42">
            <v>11118.82</v>
          </cell>
          <cell r="Q42">
            <v>11118.82</v>
          </cell>
        </row>
        <row r="43">
          <cell r="H43" t="str">
            <v>12.1</v>
          </cell>
          <cell r="I43">
            <v>1</v>
          </cell>
          <cell r="J43">
            <v>10089.24</v>
          </cell>
          <cell r="K43">
            <v>720.66</v>
          </cell>
          <cell r="L43">
            <v>10089.18</v>
          </cell>
          <cell r="N43">
            <v>0</v>
          </cell>
          <cell r="O43">
            <v>10089.24</v>
          </cell>
          <cell r="Q43">
            <v>10089.24</v>
          </cell>
        </row>
        <row r="44">
          <cell r="H44" t="str">
            <v>12.2</v>
          </cell>
          <cell r="I44">
            <v>2</v>
          </cell>
          <cell r="J44">
            <v>9605.36</v>
          </cell>
          <cell r="K44">
            <v>686.0971428571429</v>
          </cell>
          <cell r="L44">
            <v>10089.18</v>
          </cell>
          <cell r="M44">
            <v>483.8199999999997</v>
          </cell>
          <cell r="N44">
            <v>483.8199999999997</v>
          </cell>
          <cell r="O44">
            <v>10089.18</v>
          </cell>
          <cell r="Q44">
            <v>10089.18</v>
          </cell>
        </row>
        <row r="45">
          <cell r="H45" t="str">
            <v>11.1</v>
          </cell>
          <cell r="I45">
            <v>1</v>
          </cell>
          <cell r="J45">
            <v>8998</v>
          </cell>
          <cell r="K45">
            <v>642.7142857142857</v>
          </cell>
          <cell r="L45">
            <v>9080.583</v>
          </cell>
          <cell r="M45">
            <v>82.58300000000054</v>
          </cell>
          <cell r="N45">
            <v>82.58300000000054</v>
          </cell>
          <cell r="O45">
            <v>9080.583</v>
          </cell>
          <cell r="Q45">
            <v>9080.583</v>
          </cell>
        </row>
        <row r="46">
          <cell r="H46" t="str">
            <v>11.2</v>
          </cell>
          <cell r="I46">
            <v>2</v>
          </cell>
          <cell r="J46">
            <v>8850.653333333334</v>
          </cell>
          <cell r="K46">
            <v>632.1895238095238</v>
          </cell>
          <cell r="L46">
            <v>9080.583</v>
          </cell>
          <cell r="M46">
            <v>229.9296666666669</v>
          </cell>
          <cell r="N46">
            <v>229.9296666666669</v>
          </cell>
          <cell r="O46">
            <v>9080.583</v>
          </cell>
          <cell r="Q46">
            <v>9080.583</v>
          </cell>
        </row>
        <row r="47">
          <cell r="H47" t="str">
            <v>11.3</v>
          </cell>
          <cell r="I47">
            <v>3</v>
          </cell>
          <cell r="J47">
            <v>8718.633333333333</v>
          </cell>
          <cell r="K47">
            <v>622.7595238095238</v>
          </cell>
          <cell r="L47">
            <v>9080.583</v>
          </cell>
          <cell r="M47">
            <v>361.9496666666673</v>
          </cell>
          <cell r="N47">
            <v>361.9496666666673</v>
          </cell>
          <cell r="O47">
            <v>9080.583</v>
          </cell>
          <cell r="Q47">
            <v>9080.583</v>
          </cell>
        </row>
        <row r="48">
          <cell r="H48" t="str">
            <v>11.4</v>
          </cell>
          <cell r="I48">
            <v>4</v>
          </cell>
          <cell r="J48">
            <v>8441.433333333332</v>
          </cell>
          <cell r="K48">
            <v>602.9595238095237</v>
          </cell>
          <cell r="L48">
            <v>9080.583</v>
          </cell>
          <cell r="M48">
            <v>639.149666666668</v>
          </cell>
          <cell r="N48">
            <v>639.149666666668</v>
          </cell>
          <cell r="O48">
            <v>9080.583</v>
          </cell>
          <cell r="Q48">
            <v>9080.583</v>
          </cell>
        </row>
        <row r="49">
          <cell r="H49" t="str">
            <v>11.5</v>
          </cell>
          <cell r="I49">
            <v>5</v>
          </cell>
          <cell r="J49">
            <v>8441.435</v>
          </cell>
          <cell r="K49">
            <v>602.9596428571429</v>
          </cell>
          <cell r="L49">
            <v>9080.583</v>
          </cell>
          <cell r="M49">
            <v>639.148000000001</v>
          </cell>
          <cell r="N49">
            <v>639.148000000001</v>
          </cell>
          <cell r="O49">
            <v>9080.583</v>
          </cell>
          <cell r="Q49">
            <v>9080.583</v>
          </cell>
        </row>
        <row r="50">
          <cell r="H50" t="str">
            <v>10.1</v>
          </cell>
          <cell r="I50">
            <v>1</v>
          </cell>
          <cell r="J50">
            <v>15496.74</v>
          </cell>
          <cell r="K50">
            <v>1106.91</v>
          </cell>
          <cell r="L50">
            <v>10535.85</v>
          </cell>
          <cell r="N50">
            <v>0</v>
          </cell>
          <cell r="O50">
            <v>15496.74</v>
          </cell>
          <cell r="Q50">
            <v>15496.74</v>
          </cell>
        </row>
        <row r="51">
          <cell r="H51" t="str">
            <v>10.2</v>
          </cell>
          <cell r="I51">
            <v>2</v>
          </cell>
          <cell r="J51">
            <v>13577.2</v>
          </cell>
          <cell r="K51">
            <v>969.8000000000001</v>
          </cell>
          <cell r="L51">
            <v>10535.85</v>
          </cell>
          <cell r="N51">
            <v>0</v>
          </cell>
          <cell r="O51">
            <v>13577.2</v>
          </cell>
          <cell r="Q51">
            <v>13577.2</v>
          </cell>
        </row>
        <row r="52">
          <cell r="H52" t="str">
            <v>10.3</v>
          </cell>
          <cell r="I52">
            <v>3</v>
          </cell>
          <cell r="J52">
            <v>10535.85</v>
          </cell>
          <cell r="K52">
            <v>752.5607142857143</v>
          </cell>
          <cell r="L52">
            <v>10535.85</v>
          </cell>
          <cell r="N52">
            <v>0</v>
          </cell>
          <cell r="O52">
            <v>10535.85</v>
          </cell>
          <cell r="Q52">
            <v>10535.85</v>
          </cell>
        </row>
        <row r="53">
          <cell r="H53" t="str">
            <v>10.4</v>
          </cell>
          <cell r="I53">
            <v>4</v>
          </cell>
          <cell r="J53">
            <v>10335.226666666666</v>
          </cell>
          <cell r="K53">
            <v>738.2304761904761</v>
          </cell>
          <cell r="L53">
            <v>10535.85</v>
          </cell>
          <cell r="M53">
            <v>200.6233333333348</v>
          </cell>
          <cell r="N53">
            <v>200.6233333333348</v>
          </cell>
          <cell r="O53">
            <v>10535.85</v>
          </cell>
          <cell r="Q53">
            <v>10535.85</v>
          </cell>
        </row>
        <row r="54">
          <cell r="H54" t="str">
            <v>10.5</v>
          </cell>
          <cell r="I54">
            <v>5</v>
          </cell>
          <cell r="J54">
            <v>9733.6</v>
          </cell>
          <cell r="K54">
            <v>695.2571428571429</v>
          </cell>
          <cell r="L54">
            <v>10535.85</v>
          </cell>
          <cell r="M54">
            <v>802.25</v>
          </cell>
          <cell r="N54">
            <v>802.25</v>
          </cell>
          <cell r="O54">
            <v>10535.85</v>
          </cell>
          <cell r="Q54">
            <v>10535.85</v>
          </cell>
        </row>
        <row r="55">
          <cell r="H55" t="str">
            <v>9.1</v>
          </cell>
          <cell r="I55">
            <v>1</v>
          </cell>
          <cell r="J55">
            <v>9756.72</v>
          </cell>
          <cell r="K55">
            <v>696.9085714285713</v>
          </cell>
          <cell r="L55">
            <v>9756.72</v>
          </cell>
          <cell r="N55">
            <v>0</v>
          </cell>
          <cell r="O55">
            <v>9756.72</v>
          </cell>
          <cell r="Q55">
            <v>9756.72</v>
          </cell>
        </row>
        <row r="56">
          <cell r="H56" t="str">
            <v>8.1</v>
          </cell>
          <cell r="I56">
            <v>1</v>
          </cell>
          <cell r="J56">
            <v>8983.66</v>
          </cell>
          <cell r="K56">
            <v>641.6899999999999</v>
          </cell>
          <cell r="L56">
            <v>8983.6</v>
          </cell>
          <cell r="N56">
            <v>0</v>
          </cell>
          <cell r="O56">
            <v>8983.66</v>
          </cell>
          <cell r="Q56">
            <v>8983.66</v>
          </cell>
        </row>
        <row r="57">
          <cell r="H57" t="str">
            <v>7.1</v>
          </cell>
          <cell r="I57">
            <v>1</v>
          </cell>
          <cell r="J57">
            <v>8518.986666666668</v>
          </cell>
          <cell r="K57">
            <v>608.4990476190477</v>
          </cell>
          <cell r="L57">
            <v>9080.58</v>
          </cell>
          <cell r="M57">
            <v>561.5933333333323</v>
          </cell>
          <cell r="N57">
            <v>561.5933333333323</v>
          </cell>
          <cell r="O57">
            <v>9080.58</v>
          </cell>
          <cell r="Q57">
            <v>9080.58</v>
          </cell>
        </row>
        <row r="58">
          <cell r="H58" t="str">
            <v>6.1</v>
          </cell>
          <cell r="I58">
            <v>1</v>
          </cell>
          <cell r="J58">
            <v>8710.94</v>
          </cell>
          <cell r="K58">
            <v>622.21</v>
          </cell>
          <cell r="L58">
            <v>7638.48</v>
          </cell>
          <cell r="N58">
            <v>0</v>
          </cell>
          <cell r="O58">
            <v>8710.94</v>
          </cell>
          <cell r="Q58">
            <v>8710.94</v>
          </cell>
        </row>
        <row r="59">
          <cell r="H59" t="str">
            <v>6.2</v>
          </cell>
          <cell r="I59">
            <v>2</v>
          </cell>
          <cell r="J59">
            <v>7638.48</v>
          </cell>
          <cell r="K59">
            <v>545.6057142857143</v>
          </cell>
          <cell r="L59">
            <v>7638.48</v>
          </cell>
          <cell r="N59">
            <v>0</v>
          </cell>
          <cell r="O59">
            <v>7638.48</v>
          </cell>
          <cell r="Q59">
            <v>7638.48</v>
          </cell>
        </row>
        <row r="60">
          <cell r="H60" t="str">
            <v>6.3</v>
          </cell>
          <cell r="I60">
            <v>3</v>
          </cell>
          <cell r="J60">
            <v>7414.826666666667</v>
          </cell>
          <cell r="K60">
            <v>529.6304761904762</v>
          </cell>
          <cell r="L60">
            <v>7638.48</v>
          </cell>
          <cell r="M60">
            <v>223.65333333333274</v>
          </cell>
          <cell r="N60">
            <v>223.65333333333274</v>
          </cell>
          <cell r="O60">
            <v>7638.48</v>
          </cell>
          <cell r="Q60">
            <v>7638.48</v>
          </cell>
        </row>
        <row r="61">
          <cell r="H61" t="str">
            <v>6.4</v>
          </cell>
          <cell r="I61">
            <v>4</v>
          </cell>
          <cell r="J61">
            <v>7278.42</v>
          </cell>
          <cell r="K61">
            <v>519.8871428571429</v>
          </cell>
          <cell r="L61">
            <v>7638.48</v>
          </cell>
          <cell r="M61">
            <v>360.0599999999995</v>
          </cell>
          <cell r="N61">
            <v>360.0599999999995</v>
          </cell>
          <cell r="O61">
            <v>7638.48</v>
          </cell>
          <cell r="Q61">
            <v>7638.48</v>
          </cell>
        </row>
        <row r="62">
          <cell r="H62" t="str">
            <v>6.5</v>
          </cell>
          <cell r="I62">
            <v>5</v>
          </cell>
          <cell r="J62">
            <v>7278.42</v>
          </cell>
          <cell r="K62">
            <v>519.8871428571429</v>
          </cell>
          <cell r="L62">
            <v>7638.48</v>
          </cell>
          <cell r="M62">
            <v>360.0599999999995</v>
          </cell>
          <cell r="N62">
            <v>360.0599999999995</v>
          </cell>
          <cell r="O62">
            <v>7638.48</v>
          </cell>
          <cell r="Q62">
            <v>7638.48</v>
          </cell>
        </row>
        <row r="63">
          <cell r="H63" t="str">
            <v>6.6</v>
          </cell>
          <cell r="I63">
            <v>6</v>
          </cell>
          <cell r="J63">
            <v>6869.246666666667</v>
          </cell>
          <cell r="K63">
            <v>490.66047619047623</v>
          </cell>
          <cell r="L63">
            <v>7638.48</v>
          </cell>
          <cell r="M63">
            <v>769.2333333333327</v>
          </cell>
          <cell r="N63">
            <v>769.2333333333327</v>
          </cell>
          <cell r="O63">
            <v>7638.48</v>
          </cell>
          <cell r="Q63">
            <v>7638.48</v>
          </cell>
        </row>
        <row r="64">
          <cell r="H64" t="str">
            <v>5.1</v>
          </cell>
          <cell r="I64">
            <v>1</v>
          </cell>
          <cell r="J64">
            <v>6196.146666666667</v>
          </cell>
          <cell r="K64">
            <v>442.5819047619048</v>
          </cell>
          <cell r="L64">
            <v>6920.8</v>
          </cell>
          <cell r="M64">
            <v>724.6533333333327</v>
          </cell>
          <cell r="N64">
            <v>724.6533333333327</v>
          </cell>
          <cell r="O64">
            <v>6920.8</v>
          </cell>
          <cell r="Q64">
            <v>6920.8</v>
          </cell>
        </row>
        <row r="65">
          <cell r="H65" t="str">
            <v>4.1</v>
          </cell>
          <cell r="I65">
            <v>1</v>
          </cell>
          <cell r="J65">
            <v>11349.94</v>
          </cell>
          <cell r="K65">
            <v>810.71</v>
          </cell>
          <cell r="L65">
            <v>6901.98</v>
          </cell>
          <cell r="N65">
            <v>0</v>
          </cell>
          <cell r="O65">
            <v>11349.94</v>
          </cell>
          <cell r="Q65">
            <v>11349.94</v>
          </cell>
        </row>
        <row r="66">
          <cell r="H66" t="str">
            <v>4.2</v>
          </cell>
          <cell r="I66">
            <v>2</v>
          </cell>
          <cell r="J66">
            <v>7259.14</v>
          </cell>
          <cell r="K66">
            <v>518.51</v>
          </cell>
          <cell r="L66">
            <v>6901.98</v>
          </cell>
          <cell r="N66">
            <v>0</v>
          </cell>
          <cell r="O66">
            <v>7259.14</v>
          </cell>
          <cell r="Q66">
            <v>7259.14</v>
          </cell>
        </row>
        <row r="67">
          <cell r="H67" t="str">
            <v>4.3</v>
          </cell>
          <cell r="I67">
            <v>3</v>
          </cell>
          <cell r="J67">
            <v>6901.98</v>
          </cell>
          <cell r="K67">
            <v>492.9985714285714</v>
          </cell>
          <cell r="L67">
            <v>6901.98</v>
          </cell>
          <cell r="N67">
            <v>0</v>
          </cell>
          <cell r="O67">
            <v>6901.98</v>
          </cell>
          <cell r="Q67">
            <v>6901.98</v>
          </cell>
        </row>
        <row r="68">
          <cell r="H68" t="str">
            <v>4.4</v>
          </cell>
          <cell r="I68">
            <v>4</v>
          </cell>
          <cell r="J68">
            <v>6718.54</v>
          </cell>
          <cell r="K68">
            <v>479.8957142857143</v>
          </cell>
          <cell r="L68">
            <v>6901.98</v>
          </cell>
          <cell r="M68">
            <v>183.4399999999996</v>
          </cell>
          <cell r="N68">
            <v>183.4399999999996</v>
          </cell>
          <cell r="O68">
            <v>6901.98</v>
          </cell>
          <cell r="Q68">
            <v>6901.98</v>
          </cell>
        </row>
        <row r="69">
          <cell r="H69" t="str">
            <v>4.5</v>
          </cell>
          <cell r="I69">
            <v>5</v>
          </cell>
          <cell r="J69">
            <v>6582.133333333332</v>
          </cell>
          <cell r="K69">
            <v>470.1523809523809</v>
          </cell>
          <cell r="L69">
            <v>6901.98</v>
          </cell>
          <cell r="M69">
            <v>319.84666666666726</v>
          </cell>
          <cell r="N69">
            <v>319.84666666666726</v>
          </cell>
          <cell r="O69">
            <v>6901.98</v>
          </cell>
          <cell r="Q69">
            <v>6901.98</v>
          </cell>
        </row>
        <row r="70">
          <cell r="H70" t="str">
            <v>4.6</v>
          </cell>
          <cell r="I70">
            <v>6</v>
          </cell>
          <cell r="J70">
            <v>6445.7266666666665</v>
          </cell>
          <cell r="K70">
            <v>460.4090476190476</v>
          </cell>
          <cell r="L70">
            <v>6901.98</v>
          </cell>
          <cell r="M70">
            <v>456.2533333333331</v>
          </cell>
          <cell r="N70">
            <v>456.2533333333331</v>
          </cell>
          <cell r="O70">
            <v>6901.98</v>
          </cell>
          <cell r="Q70">
            <v>6901.98</v>
          </cell>
        </row>
        <row r="71">
          <cell r="H71" t="str">
            <v>4.7</v>
          </cell>
          <cell r="I71">
            <v>7</v>
          </cell>
          <cell r="J71">
            <v>6582.134999999999</v>
          </cell>
          <cell r="K71">
            <v>470.1525</v>
          </cell>
          <cell r="L71">
            <v>6901.98</v>
          </cell>
          <cell r="M71">
            <v>319.84500000000025</v>
          </cell>
          <cell r="N71">
            <v>319.84500000000025</v>
          </cell>
          <cell r="O71">
            <v>6901.98</v>
          </cell>
          <cell r="Q71">
            <v>6901.98</v>
          </cell>
        </row>
        <row r="72">
          <cell r="H72" t="str">
            <v>3.1</v>
          </cell>
          <cell r="I72">
            <v>1</v>
          </cell>
          <cell r="J72">
            <v>6192.153333333333</v>
          </cell>
          <cell r="K72">
            <v>442.2966666666666</v>
          </cell>
          <cell r="L72">
            <v>6747.09</v>
          </cell>
          <cell r="M72">
            <v>554.9366666666674</v>
          </cell>
          <cell r="N72">
            <v>554.9366666666674</v>
          </cell>
          <cell r="O72">
            <v>6747.09</v>
          </cell>
          <cell r="Q72">
            <v>6747.09</v>
          </cell>
        </row>
        <row r="73">
          <cell r="H73" t="str">
            <v>3.2</v>
          </cell>
          <cell r="I73">
            <v>2</v>
          </cell>
          <cell r="J73">
            <v>6123.973333333333</v>
          </cell>
          <cell r="K73">
            <v>437.4266666666667</v>
          </cell>
          <cell r="L73">
            <v>6747.09</v>
          </cell>
          <cell r="M73">
            <v>623.1166666666668</v>
          </cell>
          <cell r="N73">
            <v>623.1166666666668</v>
          </cell>
          <cell r="O73">
            <v>6747.09</v>
          </cell>
          <cell r="Q73">
            <v>6747.09</v>
          </cell>
        </row>
        <row r="74">
          <cell r="H74" t="str">
            <v>3.3</v>
          </cell>
          <cell r="I74">
            <v>3</v>
          </cell>
          <cell r="J74">
            <v>5987.566666666667</v>
          </cell>
          <cell r="K74">
            <v>427.68333333333334</v>
          </cell>
          <cell r="L74">
            <v>6747.09</v>
          </cell>
          <cell r="M74">
            <v>759.5233333333335</v>
          </cell>
          <cell r="N74">
            <v>759.5233333333335</v>
          </cell>
          <cell r="O74">
            <v>6747.09</v>
          </cell>
          <cell r="Q74">
            <v>6747.09</v>
          </cell>
        </row>
        <row r="75">
          <cell r="H75" t="str">
            <v>2.1</v>
          </cell>
          <cell r="I75">
            <v>1</v>
          </cell>
          <cell r="J75">
            <v>6562.766666666666</v>
          </cell>
          <cell r="K75">
            <v>468.7690476190476</v>
          </cell>
          <cell r="L75">
            <v>6880.14</v>
          </cell>
          <cell r="M75">
            <v>317.3733333333339</v>
          </cell>
          <cell r="N75">
            <v>317.3733333333339</v>
          </cell>
          <cell r="O75">
            <v>6880.14</v>
          </cell>
          <cell r="Q75">
            <v>6880.14</v>
          </cell>
        </row>
        <row r="76">
          <cell r="H76" t="str">
            <v>1.1</v>
          </cell>
          <cell r="I76">
            <v>1</v>
          </cell>
          <cell r="J76">
            <v>5134.08</v>
          </cell>
          <cell r="K76">
            <v>366.71999999999997</v>
          </cell>
          <cell r="L76">
            <v>5053.48</v>
          </cell>
          <cell r="N76">
            <v>0</v>
          </cell>
          <cell r="O76">
            <v>5134.08</v>
          </cell>
          <cell r="Q76">
            <v>5134.08</v>
          </cell>
        </row>
        <row r="77">
          <cell r="H77" t="str">
            <v>1.2</v>
          </cell>
          <cell r="I77">
            <v>2</v>
          </cell>
          <cell r="J77">
            <v>4711.7733333333335</v>
          </cell>
          <cell r="K77">
            <v>336.5552380952381</v>
          </cell>
          <cell r="L77">
            <v>5053.48</v>
          </cell>
          <cell r="M77">
            <v>341.706666666666</v>
          </cell>
          <cell r="N77">
            <v>341.706666666666</v>
          </cell>
          <cell r="O77">
            <v>5053.48</v>
          </cell>
          <cell r="Q77">
            <v>5053.48</v>
          </cell>
        </row>
        <row r="78">
          <cell r="H78" t="str">
            <v>5p</v>
          </cell>
          <cell r="I78">
            <v>1</v>
          </cell>
          <cell r="J78">
            <v>24853.266666666666</v>
          </cell>
          <cell r="K78">
            <v>1775.2333333333333</v>
          </cell>
          <cell r="L78">
            <v>25666.62</v>
          </cell>
          <cell r="M78">
            <v>813.3533333333326</v>
          </cell>
          <cell r="N78">
            <v>813.3533333333326</v>
          </cell>
          <cell r="O78">
            <v>25666.62</v>
          </cell>
          <cell r="Q78">
            <v>25666.62</v>
          </cell>
          <cell r="R78">
            <v>4274.06</v>
          </cell>
          <cell r="S78">
            <v>29940.68</v>
          </cell>
        </row>
        <row r="79">
          <cell r="H79" t="str">
            <v>4p</v>
          </cell>
          <cell r="I79">
            <v>1</v>
          </cell>
          <cell r="J79">
            <v>21837.806666666664</v>
          </cell>
          <cell r="K79">
            <v>1559.843333333333</v>
          </cell>
          <cell r="L79">
            <v>22600.48</v>
          </cell>
          <cell r="M79">
            <v>762.6733333333359</v>
          </cell>
          <cell r="N79">
            <v>762.6733333333359</v>
          </cell>
          <cell r="O79">
            <v>22600.48</v>
          </cell>
          <cell r="Q79">
            <v>22600.48</v>
          </cell>
          <cell r="R79">
            <v>3889.11</v>
          </cell>
          <cell r="S79">
            <v>26489.59</v>
          </cell>
        </row>
        <row r="80">
          <cell r="H80" t="str">
            <v>3p</v>
          </cell>
          <cell r="I80">
            <v>1</v>
          </cell>
          <cell r="J80">
            <v>19002.79</v>
          </cell>
          <cell r="K80">
            <v>1357.342142857143</v>
          </cell>
          <cell r="L80">
            <v>19002.79</v>
          </cell>
          <cell r="N80">
            <v>0</v>
          </cell>
          <cell r="O80">
            <v>19002.79</v>
          </cell>
          <cell r="Q80">
            <v>19002.79</v>
          </cell>
          <cell r="R80">
            <v>3540.83</v>
          </cell>
          <cell r="S80">
            <v>22543.620000000003</v>
          </cell>
        </row>
        <row r="81">
          <cell r="H81" t="str">
            <v>2p.1</v>
          </cell>
          <cell r="I81">
            <v>1</v>
          </cell>
          <cell r="J81">
            <v>16479.426666666666</v>
          </cell>
          <cell r="K81">
            <v>1177.1019047619047</v>
          </cell>
          <cell r="L81">
            <v>17800.41</v>
          </cell>
          <cell r="M81">
            <v>1320.9833333333336</v>
          </cell>
          <cell r="N81">
            <v>1320.9833333333336</v>
          </cell>
          <cell r="O81">
            <v>17800.41</v>
          </cell>
          <cell r="Q81">
            <v>17800.41</v>
          </cell>
          <cell r="R81">
            <v>3223.75</v>
          </cell>
          <cell r="S81">
            <v>21024.16</v>
          </cell>
        </row>
        <row r="82">
          <cell r="H82" t="str">
            <v>2p.2</v>
          </cell>
          <cell r="I82">
            <v>2</v>
          </cell>
          <cell r="J82">
            <v>16885.333333333332</v>
          </cell>
          <cell r="K82">
            <v>1206.095238095238</v>
          </cell>
          <cell r="L82">
            <v>17800.41</v>
          </cell>
          <cell r="M82">
            <v>915.0766666666677</v>
          </cell>
          <cell r="N82">
            <v>915.0766666666677</v>
          </cell>
          <cell r="O82">
            <v>17800.41</v>
          </cell>
          <cell r="Q82">
            <v>17800.41</v>
          </cell>
          <cell r="R82">
            <v>3223.75</v>
          </cell>
          <cell r="S82">
            <v>21024.16</v>
          </cell>
        </row>
        <row r="83">
          <cell r="H83" t="str">
            <v>1p.1</v>
          </cell>
          <cell r="I83">
            <v>1</v>
          </cell>
          <cell r="J83">
            <v>13770.38</v>
          </cell>
          <cell r="K83">
            <v>983.5985714285714</v>
          </cell>
          <cell r="L83">
            <v>14246.37</v>
          </cell>
          <cell r="M83">
            <v>475.9900000000016</v>
          </cell>
          <cell r="N83">
            <v>475.9900000000016</v>
          </cell>
          <cell r="O83">
            <v>14246.37</v>
          </cell>
          <cell r="Q83">
            <v>14246.37</v>
          </cell>
          <cell r="R83">
            <v>2903.6</v>
          </cell>
          <cell r="S83">
            <v>17149.97</v>
          </cell>
        </row>
        <row r="84">
          <cell r="H84" t="str">
            <v>1p.2</v>
          </cell>
          <cell r="I84">
            <v>2</v>
          </cell>
          <cell r="J84">
            <v>13563.74</v>
          </cell>
          <cell r="K84">
            <v>968.8385714285714</v>
          </cell>
          <cell r="L84">
            <v>14246.37</v>
          </cell>
          <cell r="M84">
            <v>682.630000000001</v>
          </cell>
          <cell r="N84">
            <v>682.630000000001</v>
          </cell>
          <cell r="O84">
            <v>14246.37</v>
          </cell>
          <cell r="Q84">
            <v>14246.37</v>
          </cell>
          <cell r="R84">
            <v>2903.6</v>
          </cell>
          <cell r="S84">
            <v>17149.97</v>
          </cell>
        </row>
        <row r="85">
          <cell r="H85" t="str">
            <v>1p.3</v>
          </cell>
          <cell r="I85">
            <v>3</v>
          </cell>
          <cell r="J85">
            <v>13416.74</v>
          </cell>
          <cell r="K85">
            <v>958.3385714285714</v>
          </cell>
          <cell r="L85">
            <v>14246.37</v>
          </cell>
          <cell r="M85">
            <v>829.630000000001</v>
          </cell>
          <cell r="N85">
            <v>829.630000000001</v>
          </cell>
          <cell r="O85">
            <v>14246.37</v>
          </cell>
          <cell r="Q85">
            <v>14246.37</v>
          </cell>
          <cell r="R85">
            <v>2903.6</v>
          </cell>
          <cell r="S85">
            <v>17149.97</v>
          </cell>
        </row>
        <row r="86">
          <cell r="H86" t="str">
            <v>1p.4</v>
          </cell>
          <cell r="I86">
            <v>4</v>
          </cell>
          <cell r="J86">
            <v>13259.893333333333</v>
          </cell>
          <cell r="K86">
            <v>947.1352380952382</v>
          </cell>
          <cell r="L86">
            <v>14246.37</v>
          </cell>
          <cell r="M86">
            <v>986.4766666666674</v>
          </cell>
          <cell r="N86">
            <v>986.4766666666674</v>
          </cell>
          <cell r="O86">
            <v>14246.37</v>
          </cell>
          <cell r="Q86">
            <v>14246.37</v>
          </cell>
          <cell r="R86">
            <v>2903.6</v>
          </cell>
          <cell r="S86">
            <v>17149.97</v>
          </cell>
        </row>
        <row r="87">
          <cell r="H87" t="str">
            <v>1p.5</v>
          </cell>
          <cell r="I87">
            <v>5</v>
          </cell>
          <cell r="J87">
            <v>13254.713333333333</v>
          </cell>
          <cell r="K87">
            <v>946.765238095238</v>
          </cell>
          <cell r="L87">
            <v>14246.37</v>
          </cell>
          <cell r="M87">
            <v>991.6566666666677</v>
          </cell>
          <cell r="N87">
            <v>991.6566666666677</v>
          </cell>
          <cell r="O87">
            <v>14246.37</v>
          </cell>
          <cell r="Q87">
            <v>14246.37</v>
          </cell>
          <cell r="R87">
            <v>2903.6</v>
          </cell>
          <cell r="S87">
            <v>17149.97</v>
          </cell>
        </row>
        <row r="88">
          <cell r="H88" t="str">
            <v>1p.6</v>
          </cell>
          <cell r="I88">
            <v>6</v>
          </cell>
          <cell r="J88">
            <v>13222.746666666666</v>
          </cell>
          <cell r="K88">
            <v>944.4819047619047</v>
          </cell>
          <cell r="L88">
            <v>14246.37</v>
          </cell>
          <cell r="M88">
            <v>1023.6233333333348</v>
          </cell>
          <cell r="N88">
            <v>1023.6233333333348</v>
          </cell>
          <cell r="O88">
            <v>14246.37</v>
          </cell>
          <cell r="Q88">
            <v>14246.37</v>
          </cell>
          <cell r="R88">
            <v>2903.6</v>
          </cell>
          <cell r="S88">
            <v>17149.97</v>
          </cell>
        </row>
        <row r="89">
          <cell r="H89" t="str">
            <v>6b</v>
          </cell>
          <cell r="I89">
            <v>1</v>
          </cell>
          <cell r="J89">
            <v>13715.553333333335</v>
          </cell>
          <cell r="K89">
            <v>979.6823809523811</v>
          </cell>
          <cell r="L89">
            <v>14934.27</v>
          </cell>
          <cell r="M89">
            <v>1218.7166666666653</v>
          </cell>
          <cell r="N89">
            <v>1218.7166666666653</v>
          </cell>
          <cell r="O89">
            <v>14934.27</v>
          </cell>
          <cell r="Q89">
            <v>14934.27</v>
          </cell>
        </row>
        <row r="90">
          <cell r="H90" t="str">
            <v>5b.1</v>
          </cell>
          <cell r="I90">
            <v>1</v>
          </cell>
          <cell r="J90">
            <v>10937.333333333334</v>
          </cell>
          <cell r="K90">
            <v>781.2380952380953</v>
          </cell>
          <cell r="L90">
            <v>11967.16</v>
          </cell>
          <cell r="M90">
            <v>1029.826666666666</v>
          </cell>
          <cell r="N90">
            <v>1029.826666666666</v>
          </cell>
          <cell r="O90">
            <v>11967.16</v>
          </cell>
          <cell r="Q90">
            <v>11967.16</v>
          </cell>
        </row>
        <row r="91">
          <cell r="H91" t="str">
            <v>5b.2</v>
          </cell>
          <cell r="I91">
            <v>2</v>
          </cell>
          <cell r="J91">
            <v>10459.933333333332</v>
          </cell>
          <cell r="K91">
            <v>747.1380952380952</v>
          </cell>
          <cell r="L91">
            <v>11967.16</v>
          </cell>
          <cell r="M91">
            <v>1507.2266666666674</v>
          </cell>
          <cell r="N91">
            <v>1507.2266666666674</v>
          </cell>
          <cell r="O91">
            <v>11967.16</v>
          </cell>
          <cell r="Q91">
            <v>11967.16</v>
          </cell>
        </row>
        <row r="92">
          <cell r="H92" t="str">
            <v>4b</v>
          </cell>
          <cell r="I92">
            <v>1</v>
          </cell>
          <cell r="J92">
            <v>9083.606666666667</v>
          </cell>
          <cell r="K92">
            <v>648.8290476190476</v>
          </cell>
          <cell r="L92">
            <v>9684.34</v>
          </cell>
          <cell r="M92">
            <v>600.7333333333336</v>
          </cell>
          <cell r="N92">
            <v>600.7333333333336</v>
          </cell>
          <cell r="O92">
            <v>9684.34</v>
          </cell>
          <cell r="Q92">
            <v>9684.34</v>
          </cell>
        </row>
        <row r="93">
          <cell r="H93" t="str">
            <v>3b</v>
          </cell>
          <cell r="I93">
            <v>1</v>
          </cell>
          <cell r="J93">
            <v>6817.266666666666</v>
          </cell>
          <cell r="K93">
            <v>486.947619047619</v>
          </cell>
          <cell r="L93">
            <v>7398.11</v>
          </cell>
          <cell r="M93">
            <v>580.8433333333332</v>
          </cell>
          <cell r="N93">
            <v>580.8433333333332</v>
          </cell>
          <cell r="O93">
            <v>7398.11</v>
          </cell>
          <cell r="Q93">
            <v>7398.11</v>
          </cell>
        </row>
        <row r="94">
          <cell r="H94" t="str">
            <v>2b</v>
          </cell>
          <cell r="I94">
            <v>1</v>
          </cell>
          <cell r="J94">
            <v>7392.47</v>
          </cell>
          <cell r="K94">
            <v>528.0335714285715</v>
          </cell>
          <cell r="L94">
            <v>7392.47</v>
          </cell>
          <cell r="M94">
            <v>0</v>
          </cell>
          <cell r="N94">
            <v>0</v>
          </cell>
          <cell r="O94">
            <v>7392.47</v>
          </cell>
          <cell r="Q94">
            <v>7392.47</v>
          </cell>
        </row>
        <row r="95">
          <cell r="H95" t="str">
            <v>1b</v>
          </cell>
          <cell r="I95">
            <v>1</v>
          </cell>
          <cell r="J95">
            <v>5212.446666666666</v>
          </cell>
          <cell r="K95">
            <v>372.31761904761896</v>
          </cell>
          <cell r="L95">
            <v>5812.82</v>
          </cell>
          <cell r="M95">
            <v>600.3733333333339</v>
          </cell>
          <cell r="N95">
            <v>600.3733333333339</v>
          </cell>
          <cell r="O95">
            <v>5812.82</v>
          </cell>
          <cell r="Q95">
            <v>5812.82</v>
          </cell>
        </row>
        <row r="96">
          <cell r="H96" t="str">
            <v>DP2</v>
          </cell>
          <cell r="J96">
            <v>40394.68</v>
          </cell>
          <cell r="K96">
            <v>2885.3342857142857</v>
          </cell>
          <cell r="L96">
            <v>40394.68</v>
          </cell>
          <cell r="M96">
            <v>0</v>
          </cell>
          <cell r="N96">
            <v>0</v>
          </cell>
          <cell r="O96">
            <v>40394.68</v>
          </cell>
          <cell r="Q96">
            <v>40394.68</v>
          </cell>
        </row>
        <row r="97">
          <cell r="H97" t="str">
            <v>DP1</v>
          </cell>
          <cell r="J97">
            <v>40394.68</v>
          </cell>
          <cell r="K97">
            <v>2885.3342857142857</v>
          </cell>
          <cell r="L97">
            <v>40394.68</v>
          </cell>
          <cell r="M97">
            <v>0</v>
          </cell>
          <cell r="N97">
            <v>0</v>
          </cell>
          <cell r="O97">
            <v>40394.68</v>
          </cell>
          <cell r="Q97">
            <v>40394.68</v>
          </cell>
        </row>
        <row r="98">
          <cell r="H98" t="str">
            <v>E3</v>
          </cell>
          <cell r="J98">
            <v>30394.68</v>
          </cell>
          <cell r="K98">
            <v>2171.0485714285714</v>
          </cell>
          <cell r="L98">
            <v>30394.68</v>
          </cell>
          <cell r="M98">
            <v>0</v>
          </cell>
          <cell r="N98">
            <v>0</v>
          </cell>
          <cell r="O98">
            <v>30394.68</v>
          </cell>
          <cell r="Q98">
            <v>30394.68</v>
          </cell>
        </row>
        <row r="99">
          <cell r="H99" t="str">
            <v>E2</v>
          </cell>
          <cell r="J99">
            <v>32093.48</v>
          </cell>
          <cell r="K99">
            <v>2292.3914285714286</v>
          </cell>
          <cell r="L99">
            <v>32093.48</v>
          </cell>
          <cell r="M99">
            <v>0</v>
          </cell>
          <cell r="N99">
            <v>0</v>
          </cell>
          <cell r="O99">
            <v>32093.48</v>
          </cell>
          <cell r="Q99">
            <v>32093.48</v>
          </cell>
        </row>
        <row r="100">
          <cell r="H100" t="str">
            <v>E1</v>
          </cell>
          <cell r="J100">
            <v>21621.42</v>
          </cell>
          <cell r="K100">
            <v>1544.3871428571426</v>
          </cell>
          <cell r="L100">
            <v>21621.42</v>
          </cell>
          <cell r="M100">
            <v>0</v>
          </cell>
          <cell r="N100">
            <v>0</v>
          </cell>
          <cell r="O100">
            <v>21621.42</v>
          </cell>
          <cell r="Q100">
            <v>21621.42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lor triennis"/>
      <sheetName val="Retribucions"/>
      <sheetName val="taula general (-3,75%)"/>
      <sheetName val="taula retributiva general (2)"/>
      <sheetName val="Triennis"/>
      <sheetName val="Retribucions 2012"/>
      <sheetName val="Retribucions 2013"/>
      <sheetName val="Retribucions 2014"/>
      <sheetName val="Retribucions 2015"/>
      <sheetName val="Retribucions 2016"/>
      <sheetName val="Regidors"/>
      <sheetName val="Relació valorada"/>
      <sheetName val="Full3"/>
      <sheetName val="Full4"/>
      <sheetName val="Full5"/>
      <sheetName val="Full6"/>
      <sheetName val="Full7"/>
      <sheetName val="Full8"/>
      <sheetName val="Resum partides"/>
      <sheetName val="Partides"/>
      <sheetName val="Resum Cap I"/>
      <sheetName val="Relació nominal"/>
      <sheetName val="Capítol II"/>
      <sheetName val="Hoja4"/>
      <sheetName val="Full2"/>
      <sheetName val="Full1"/>
      <sheetName val="Hoja2"/>
      <sheetName val="Hoja1"/>
    </sheetNames>
    <sheetDataSet>
      <sheetData sheetId="9">
        <row r="15">
          <cell r="H15">
            <v>1</v>
          </cell>
          <cell r="I15">
            <v>5134.08</v>
          </cell>
          <cell r="J15">
            <v>366.71999999999997</v>
          </cell>
          <cell r="K15">
            <v>5185.4208</v>
          </cell>
          <cell r="L15">
            <v>370.3872</v>
          </cell>
          <cell r="N15">
            <v>5185.4208</v>
          </cell>
        </row>
        <row r="16">
          <cell r="H16">
            <v>2</v>
          </cell>
          <cell r="I16">
            <v>6880.14</v>
          </cell>
          <cell r="J16">
            <v>491.43857142857144</v>
          </cell>
          <cell r="K16">
            <v>6948.941400000001</v>
          </cell>
          <cell r="L16">
            <v>496.3529571428572</v>
          </cell>
          <cell r="N16">
            <v>6948.941400000001</v>
          </cell>
        </row>
        <row r="17">
          <cell r="H17">
            <v>3</v>
          </cell>
          <cell r="I17">
            <v>6747.09</v>
          </cell>
          <cell r="J17">
            <v>481.935</v>
          </cell>
          <cell r="K17">
            <v>6814.5609</v>
          </cell>
          <cell r="L17">
            <v>486.75435000000004</v>
          </cell>
          <cell r="N17">
            <v>6814.5609</v>
          </cell>
        </row>
        <row r="18">
          <cell r="H18">
            <v>4</v>
          </cell>
          <cell r="I18">
            <v>6901.98</v>
          </cell>
          <cell r="J18">
            <v>492.9985714285714</v>
          </cell>
          <cell r="K18">
            <v>6970.9998</v>
          </cell>
          <cell r="L18">
            <v>497.92855714285713</v>
          </cell>
          <cell r="N18">
            <v>6970.9998</v>
          </cell>
        </row>
        <row r="19">
          <cell r="H19">
            <v>5</v>
          </cell>
          <cell r="I19">
            <v>6920.8</v>
          </cell>
          <cell r="J19">
            <v>494.34285714285716</v>
          </cell>
          <cell r="K19">
            <v>6990.008</v>
          </cell>
          <cell r="L19">
            <v>499.2862857142857</v>
          </cell>
          <cell r="N19">
            <v>6990.008</v>
          </cell>
        </row>
        <row r="20">
          <cell r="H20" t="str">
            <v>6.1</v>
          </cell>
          <cell r="I20">
            <v>7638.48</v>
          </cell>
          <cell r="J20">
            <v>545.6057142857143</v>
          </cell>
          <cell r="K20">
            <v>7714.864799999999</v>
          </cell>
          <cell r="L20">
            <v>551.0617714285714</v>
          </cell>
          <cell r="N20">
            <v>7714.864799999999</v>
          </cell>
        </row>
        <row r="21">
          <cell r="H21" t="str">
            <v>6.2</v>
          </cell>
          <cell r="I21">
            <v>8710.94</v>
          </cell>
          <cell r="J21">
            <v>622.21</v>
          </cell>
          <cell r="K21">
            <v>8798.0494</v>
          </cell>
          <cell r="L21">
            <v>628.4321</v>
          </cell>
          <cell r="N21">
            <v>8798.0494</v>
          </cell>
        </row>
        <row r="22">
          <cell r="H22">
            <v>7</v>
          </cell>
          <cell r="I22">
            <v>9080.58</v>
          </cell>
          <cell r="J22">
            <v>648.6128571428571</v>
          </cell>
          <cell r="K22">
            <v>9171.3858</v>
          </cell>
          <cell r="L22">
            <v>655.0989857142857</v>
          </cell>
          <cell r="N22">
            <v>9171.3858</v>
          </cell>
        </row>
        <row r="23">
          <cell r="H23">
            <v>8</v>
          </cell>
          <cell r="I23">
            <v>8983.66</v>
          </cell>
          <cell r="J23">
            <v>641.6899999999999</v>
          </cell>
          <cell r="K23">
            <v>9073.4966</v>
          </cell>
          <cell r="L23">
            <v>648.1069</v>
          </cell>
          <cell r="N23">
            <v>9073.4966</v>
          </cell>
        </row>
        <row r="24">
          <cell r="H24">
            <v>9</v>
          </cell>
          <cell r="I24">
            <v>9756.72</v>
          </cell>
          <cell r="J24">
            <v>696.9085714285713</v>
          </cell>
          <cell r="K24">
            <v>9854.287199999999</v>
          </cell>
          <cell r="L24">
            <v>703.8776571428571</v>
          </cell>
          <cell r="N24">
            <v>9854.287199999999</v>
          </cell>
        </row>
        <row r="25">
          <cell r="H25" t="str">
            <v>10.1</v>
          </cell>
          <cell r="I25">
            <v>10535.85</v>
          </cell>
          <cell r="J25">
            <v>752.5607142857143</v>
          </cell>
          <cell r="K25">
            <v>10641.2085</v>
          </cell>
          <cell r="L25">
            <v>760.0863214285715</v>
          </cell>
          <cell r="N25">
            <v>10641.2085</v>
          </cell>
        </row>
        <row r="26">
          <cell r="H26" t="str">
            <v>10.2</v>
          </cell>
          <cell r="I26">
            <v>13577.2</v>
          </cell>
          <cell r="J26">
            <v>969.8000000000001</v>
          </cell>
          <cell r="K26">
            <v>13712.972000000002</v>
          </cell>
          <cell r="L26">
            <v>979.4980000000002</v>
          </cell>
          <cell r="N26">
            <v>13712.972000000002</v>
          </cell>
        </row>
        <row r="27">
          <cell r="H27">
            <v>11</v>
          </cell>
          <cell r="I27">
            <v>9080.583</v>
          </cell>
          <cell r="J27">
            <v>648.6130714285715</v>
          </cell>
          <cell r="K27">
            <v>9171.38883</v>
          </cell>
          <cell r="L27">
            <v>655.0992021428572</v>
          </cell>
          <cell r="N27">
            <v>9171.38883</v>
          </cell>
        </row>
        <row r="28">
          <cell r="H28">
            <v>12</v>
          </cell>
          <cell r="I28">
            <v>10089.24</v>
          </cell>
          <cell r="J28">
            <v>720.66</v>
          </cell>
          <cell r="K28">
            <v>10190.1324</v>
          </cell>
          <cell r="L28">
            <v>727.8666000000001</v>
          </cell>
          <cell r="N28">
            <v>10190.1324</v>
          </cell>
        </row>
        <row r="29">
          <cell r="H29" t="str">
            <v>13.1</v>
          </cell>
          <cell r="I29">
            <v>11118.82</v>
          </cell>
          <cell r="J29">
            <v>794.2014285714286</v>
          </cell>
          <cell r="K29">
            <v>11230.0082</v>
          </cell>
          <cell r="L29">
            <v>802.1434428571429</v>
          </cell>
          <cell r="N29">
            <v>11230.0082</v>
          </cell>
        </row>
        <row r="30">
          <cell r="H30" t="str">
            <v>13.2</v>
          </cell>
          <cell r="I30">
            <v>11644.22</v>
          </cell>
          <cell r="J30">
            <v>831.7299999999999</v>
          </cell>
          <cell r="K30">
            <v>11760.662199999999</v>
          </cell>
          <cell r="L30">
            <v>840.0473</v>
          </cell>
          <cell r="N30">
            <v>11760.662199999999</v>
          </cell>
        </row>
        <row r="31">
          <cell r="H31">
            <v>14</v>
          </cell>
          <cell r="I31">
            <v>13223.28</v>
          </cell>
          <cell r="J31">
            <v>944.5200000000001</v>
          </cell>
          <cell r="K31">
            <v>13355.5128</v>
          </cell>
          <cell r="L31">
            <v>953.9652</v>
          </cell>
          <cell r="N31">
            <v>13355.5128</v>
          </cell>
        </row>
        <row r="32">
          <cell r="H32">
            <v>15</v>
          </cell>
          <cell r="I32">
            <v>14269.4</v>
          </cell>
          <cell r="J32">
            <v>1019.2428571428571</v>
          </cell>
          <cell r="K32">
            <v>14412.094</v>
          </cell>
          <cell r="L32">
            <v>1029.4352857142856</v>
          </cell>
          <cell r="N32">
            <v>14412.094</v>
          </cell>
        </row>
        <row r="33">
          <cell r="H33">
            <v>16</v>
          </cell>
          <cell r="I33">
            <v>13289.35</v>
          </cell>
          <cell r="J33">
            <v>949.2392857142858</v>
          </cell>
          <cell r="K33">
            <v>13422.2435</v>
          </cell>
          <cell r="L33">
            <v>958.7316785714286</v>
          </cell>
          <cell r="N33">
            <v>13422.2435</v>
          </cell>
        </row>
        <row r="34">
          <cell r="H34">
            <v>17</v>
          </cell>
          <cell r="I34">
            <v>15479.36</v>
          </cell>
          <cell r="J34">
            <v>1105.6685714285716</v>
          </cell>
          <cell r="K34">
            <v>15634.153600000001</v>
          </cell>
          <cell r="L34">
            <v>1116.7252571428573</v>
          </cell>
          <cell r="N34">
            <v>15634.153600000001</v>
          </cell>
        </row>
        <row r="35">
          <cell r="H35">
            <v>18</v>
          </cell>
          <cell r="I35">
            <v>16316.09</v>
          </cell>
          <cell r="J35">
            <v>1165.435</v>
          </cell>
          <cell r="K35">
            <v>16479.2509</v>
          </cell>
          <cell r="L35">
            <v>1177.08935</v>
          </cell>
          <cell r="N35">
            <v>16479.2509</v>
          </cell>
        </row>
        <row r="36">
          <cell r="H36">
            <v>19</v>
          </cell>
          <cell r="I36">
            <v>23854.59</v>
          </cell>
          <cell r="J36">
            <v>1703.8992857142857</v>
          </cell>
          <cell r="K36">
            <v>24093.1359</v>
          </cell>
          <cell r="L36">
            <v>1720.9382785714286</v>
          </cell>
          <cell r="N36">
            <v>24093.1359</v>
          </cell>
        </row>
        <row r="37">
          <cell r="H37">
            <v>20</v>
          </cell>
          <cell r="I37">
            <v>24514.63</v>
          </cell>
          <cell r="J37">
            <v>1751.045</v>
          </cell>
          <cell r="K37">
            <v>24759.7763</v>
          </cell>
          <cell r="L37">
            <v>1768.55545</v>
          </cell>
          <cell r="N37">
            <v>24759.7763</v>
          </cell>
        </row>
        <row r="38">
          <cell r="H38" t="str">
            <v>1p</v>
          </cell>
          <cell r="I38">
            <v>14246.37</v>
          </cell>
          <cell r="J38">
            <v>1017.5978571428572</v>
          </cell>
          <cell r="K38">
            <v>12867.473699999999</v>
          </cell>
          <cell r="L38">
            <v>919.1052642857142</v>
          </cell>
          <cell r="M38">
            <v>2932.636</v>
          </cell>
          <cell r="N38">
            <v>15800.109699999999</v>
          </cell>
        </row>
        <row r="39">
          <cell r="H39" t="str">
            <v>2p</v>
          </cell>
          <cell r="I39">
            <v>17800.41</v>
          </cell>
          <cell r="J39">
            <v>1271.4578571428572</v>
          </cell>
          <cell r="K39">
            <v>16457.0541</v>
          </cell>
          <cell r="L39">
            <v>1175.5038642857144</v>
          </cell>
          <cell r="M39">
            <v>3255.9875</v>
          </cell>
          <cell r="N39">
            <v>19713.0416</v>
          </cell>
        </row>
        <row r="40">
          <cell r="H40" t="str">
            <v>3p</v>
          </cell>
          <cell r="I40">
            <v>19002.79</v>
          </cell>
          <cell r="J40">
            <v>1357.342142857143</v>
          </cell>
          <cell r="K40">
            <v>19192.817900000002</v>
          </cell>
          <cell r="L40">
            <v>1370.9155642857145</v>
          </cell>
          <cell r="M40">
            <v>3576.2383</v>
          </cell>
          <cell r="N40">
            <v>22769.056200000003</v>
          </cell>
        </row>
        <row r="41">
          <cell r="H41" t="str">
            <v>4p</v>
          </cell>
          <cell r="I41">
            <v>22600.48</v>
          </cell>
          <cell r="J41">
            <v>1614.32</v>
          </cell>
          <cell r="K41">
            <v>22826.4848</v>
          </cell>
          <cell r="L41">
            <v>1630.4632</v>
          </cell>
          <cell r="M41">
            <v>3928.0011</v>
          </cell>
          <cell r="N41">
            <v>26754.4859</v>
          </cell>
        </row>
        <row r="42">
          <cell r="H42" t="str">
            <v>5p</v>
          </cell>
          <cell r="I42">
            <v>25666.62</v>
          </cell>
          <cell r="J42">
            <v>1833.33</v>
          </cell>
          <cell r="K42">
            <v>25923.2862</v>
          </cell>
          <cell r="L42">
            <v>1851.6633</v>
          </cell>
          <cell r="M42">
            <v>4316.8006000000005</v>
          </cell>
          <cell r="N42">
            <v>30240.086799999997</v>
          </cell>
        </row>
        <row r="43">
          <cell r="H43" t="str">
            <v>1b</v>
          </cell>
          <cell r="I43">
            <v>5812.82</v>
          </cell>
          <cell r="J43">
            <v>415.20142857142855</v>
          </cell>
          <cell r="K43">
            <v>5870.9482</v>
          </cell>
          <cell r="L43">
            <v>419.35344285714285</v>
          </cell>
          <cell r="N43">
            <v>5870.9482</v>
          </cell>
        </row>
        <row r="44">
          <cell r="H44" t="str">
            <v>2b</v>
          </cell>
          <cell r="I44">
            <v>7392.47</v>
          </cell>
          <cell r="J44">
            <v>528.0335714285715</v>
          </cell>
          <cell r="K44">
            <v>7466.394700000001</v>
          </cell>
          <cell r="L44">
            <v>533.3139071428571</v>
          </cell>
          <cell r="N44">
            <v>7466.394700000001</v>
          </cell>
        </row>
        <row r="45">
          <cell r="H45" t="str">
            <v>3b</v>
          </cell>
          <cell r="I45">
            <v>7398.11</v>
          </cell>
          <cell r="J45">
            <v>528.4364285714286</v>
          </cell>
          <cell r="K45">
            <v>7472.0911</v>
          </cell>
          <cell r="L45">
            <v>533.7207928571428</v>
          </cell>
          <cell r="N45">
            <v>7472.0911</v>
          </cell>
        </row>
        <row r="46">
          <cell r="H46" t="str">
            <v>4b</v>
          </cell>
          <cell r="I46">
            <v>9684.34</v>
          </cell>
          <cell r="J46">
            <v>691.7385714285714</v>
          </cell>
          <cell r="K46">
            <v>9781.1834</v>
          </cell>
          <cell r="L46">
            <v>698.6559571428571</v>
          </cell>
          <cell r="N46">
            <v>9781.1834</v>
          </cell>
        </row>
        <row r="47">
          <cell r="H47" t="str">
            <v>5b</v>
          </cell>
          <cell r="I47">
            <v>11967.16</v>
          </cell>
          <cell r="J47">
            <v>854.7971428571428</v>
          </cell>
          <cell r="K47">
            <v>12086.8316</v>
          </cell>
          <cell r="L47">
            <v>863.3451142857142</v>
          </cell>
          <cell r="N47">
            <v>12086.8316</v>
          </cell>
        </row>
        <row r="48">
          <cell r="H48" t="str">
            <v>6b</v>
          </cell>
          <cell r="I48">
            <v>14934.27</v>
          </cell>
          <cell r="J48">
            <v>1066.7335714285714</v>
          </cell>
          <cell r="K48">
            <v>15083.6127</v>
          </cell>
          <cell r="L48">
            <v>1077.400907142857</v>
          </cell>
          <cell r="N48">
            <v>15083.6127</v>
          </cell>
        </row>
        <row r="49">
          <cell r="H49" t="str">
            <v>DP</v>
          </cell>
          <cell r="I49">
            <v>40394.68</v>
          </cell>
          <cell r="J49">
            <v>2885.3342857142857</v>
          </cell>
          <cell r="K49">
            <v>40798.6268</v>
          </cell>
          <cell r="L49">
            <v>2914.1876285714284</v>
          </cell>
          <cell r="N49">
            <v>40798.6268</v>
          </cell>
        </row>
        <row r="50">
          <cell r="H50" t="str">
            <v>E3</v>
          </cell>
          <cell r="I50">
            <v>30394.68</v>
          </cell>
          <cell r="J50">
            <v>2171.0485714285714</v>
          </cell>
          <cell r="K50">
            <v>30698.626800000002</v>
          </cell>
          <cell r="L50">
            <v>2192.7590571428573</v>
          </cell>
          <cell r="N50">
            <v>30698.626800000002</v>
          </cell>
        </row>
        <row r="51">
          <cell r="H51" t="str">
            <v>E2</v>
          </cell>
          <cell r="I51">
            <v>32093.48</v>
          </cell>
          <cell r="J51">
            <v>2292.3914285714286</v>
          </cell>
          <cell r="K51">
            <v>32414.4148</v>
          </cell>
          <cell r="L51">
            <v>2315.3153428571427</v>
          </cell>
          <cell r="N51">
            <v>32414.4148</v>
          </cell>
        </row>
        <row r="52">
          <cell r="H52" t="str">
            <v>E1</v>
          </cell>
          <cell r="I52">
            <v>21621.42</v>
          </cell>
          <cell r="J52">
            <v>1544.3871428571426</v>
          </cell>
          <cell r="K52">
            <v>21837.634199999997</v>
          </cell>
          <cell r="L52">
            <v>1559.831014285714</v>
          </cell>
          <cell r="N52">
            <v>21837.634199999997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T352" sheet="RelDot 2019"/>
  </cacheSource>
  <cacheFields count="20">
    <cacheField name="Ordre">
      <sharedItems containsSemiMixedTypes="0" containsString="0" containsMixedTypes="0" containsNumber="1" containsInteger="1"/>
    </cacheField>
    <cacheField name="?rea">
      <sharedItems containsMixedTypes="1" containsNumber="1" containsInteger="1"/>
    </cacheField>
    <cacheField name="?mbit">
      <sharedItems containsMixedTypes="0"/>
    </cacheField>
    <cacheField name="Adscr.">
      <sharedItems containsMixedTypes="1" containsNumber="1" containsInteger="1"/>
    </cacheField>
    <cacheField name="Codi dotaci?">
      <sharedItems containsSemiMixedTypes="0" containsString="0" containsMixedTypes="0" containsNumber="1" containsInteger="1"/>
    </cacheField>
    <cacheField name="Denominaci? lloc">
      <sharedItems containsMixedTypes="0" count="131">
        <s v="Secretari/ària"/>
        <s v="Interventor/a"/>
        <s v="Tresorer/a"/>
        <s v="Cap de Servei"/>
        <s v="Inspector/a - Cap de la Policia Municipal"/>
        <s v="Cap de Secció de Comptabilitat"/>
        <s v="Cap de Secció d'Obres i Infrastructures"/>
        <s v="Cap de Secció d' Educació"/>
        <s v="Cap de Secció d'Esports"/>
        <s v="Cap de Secció de Qualitat Urbana"/>
        <s v="Cap de Secció de Qualitat Ambiental"/>
        <s v="Cap de Secció de Serveis Socials"/>
        <s v="Cap de Gabinet Tècnic-Administratiu"/>
        <s v="Cap Unitat Tècnica Compres"/>
        <s v="Cap Unitat Tècnica Parcs i Jardins"/>
        <s v="Cap Unitat Tècnica Habitatge"/>
        <s v="Cap Unitat Tècnica Equipaments Culturals"/>
        <s v="Cap Unitat Tècnica Atenció Primària"/>
        <s v="Cap Unitat Tècnica Projectes Socials"/>
        <s v="Cap Unitat Tècnica Gestió Urbanística"/>
        <s v="Sots - Inspector/a"/>
        <s v="Responsable d'Anàlisis i Prospectiva"/>
        <s v="Cap Unitat Administrativa Recaptació"/>
        <s v="Cap Unitat Administrativa de Gestió Nòmines i Control Pressupostari"/>
        <s v="Cap Unitat Administrativa Tributs"/>
        <s v="Cap Unitat Tècnica Serveis Culturals i Cívics"/>
        <s v="Cap Unitat Administrativa"/>
        <s v="Cap Unitat Administrativa de Gestió i Selecció"/>
        <s v="Economista"/>
        <s v="Arquitecte/a"/>
        <s v="Tècnic/a Promoció Salut"/>
        <s v="Tècnic/a Protecció Salut Pública"/>
        <s v="Tècnic/a Prevenció de Riscos Laborals"/>
        <s v="Tècnic/a Auxiliar Manteniment Edif. Institucionals"/>
        <s v="Sergent"/>
        <s v="Tècnic/a Manteniment Equipaments educatius"/>
        <s v="Treballador/a Social"/>
        <s v="Educador/a Social"/>
        <s v="Caporal"/>
        <s v="Arquitecte/a Tècnic/a"/>
        <s v="Tècnic/a Participació Ciutadana i Ciutadania"/>
        <s v="Responsable de l'oficina d'atenció a les persones empleades"/>
        <s v="Tècnic/a Mobilitat"/>
        <s v="Tècnic/a Activitats"/>
        <s v="Tècnic/a Oficina Habitatge"/>
        <s v="Tècnic/a Auxiliar d'Acció Institucional"/>
        <s v="Tècnic/a Auxiliar Informàtica "/>
        <s v="Inspector/a de territori"/>
        <s v="Tècnic/a Delineant"/>
        <s v="Tècnic/a Auxiliar Joventut"/>
        <s v="Tècnic/a Auxiliar Gent Gran i Assoc. Veïns"/>
        <s v="Tècnic/a Auxiliar"/>
        <s v="Dinamitzador/a Esports"/>
        <s v="Dinamitzador/a Sociocultural"/>
        <s v="Inspector/a Salut"/>
        <s v="Tècnic/a Recerca i Divulgació"/>
        <s v="Tècnic/a Gestió Cadastral"/>
        <s v="Tècnic/a Comerç"/>
        <s v="Tècnic/a Informàtic/a"/>
        <s v="Tècnic/a Qualitat Ambiental i Medi Ambient"/>
        <s v="Tècnic/a de Promoció Ambiental i Medi Ambient"/>
        <s v="Agent"/>
        <s v="Tècnic/a Auxiliar Nova Ciutadania"/>
        <s v="Inspector/a Fiscal"/>
        <s v="Informador/a"/>
        <s v="Informador/a Joventut"/>
        <s v="Cap Colla Obres"/>
        <s v="Cap Colla Jardineria"/>
        <s v="Auxiliar Administratiu/va"/>
        <s v="Secretari/ària de direcció"/>
        <s v="Tècnic/a Auxiliar Gestió Administrativa"/>
        <s v="Administratiu/va"/>
        <s v="Tècnic/a Auxiliar Biblioteca"/>
        <s v="Col·laborador/a Tècnic/a Serveis Socials"/>
        <s v="Vigilant Qualitat Ambiental"/>
        <s v="Oficial 1ª Obres"/>
        <s v="Oficial 1ª Tallers (Pintor/a)"/>
        <s v="Oficial 1ª Tallers (Manyà)"/>
        <s v="Oficial 1ª Jardineria"/>
        <s v="Vigilant Parcs i Cementiri"/>
        <s v="Conductor/a "/>
        <s v="Agent-Notificador/a"/>
        <s v="Auxiliar Tècnic/a Arxiu"/>
        <s v="Recepcionista-Telefonista"/>
        <s v="Col·laborador/a Dinamització"/>
        <s v="Col·laborador/a Gent Gran i Associació de Veïns"/>
        <s v="Ajudant Obres"/>
        <s v="Ajudant/a Tallers"/>
        <s v="Ajudant 1ª Jardineria"/>
        <s v="Auxiliar de Jardineria"/>
        <s v="Conserge"/>
        <s v="Conserge Escola"/>
        <s v="Tècnic/a d'Organització i desenvolupament de RRHH"/>
        <s v="Tècnic/a Gestió de Recursos Institucionals Externs"/>
        <s v="Cap Secretaria Tècnica Empreses Municipals"/>
        <s v="Responsable Tècnic/a de desenvolupament i projectes"/>
        <s v="Tècnic/a de Serveis"/>
        <s v="Tècnic-a de gestió"/>
        <s v="Responsable d'Activitats"/>
        <s v="Lletrat/ada"/>
        <s v="Cap de secció de planejament i gestió urbanística"/>
        <s v="Agent segona activitat"/>
        <s v="Cap de Secció d'Energia i Sostenibilitat"/>
        <s v="Tècnic/a de gestió energètica"/>
        <s v="Responsable de gestió econòmica"/>
        <s v="Operador/a de Sala"/>
        <s v="Caporal segona activitat"/>
        <s v="Responsable de relacions amb la comunitat"/>
        <s v="Responsable d'equip d'atenció ciutadana"/>
        <s v="Responsable de Població i Estadística"/>
        <s v="Tècnic/a d'Organització"/>
        <s v="Tècnic/a de Comunicacions"/>
        <s v="Responsable projectes europeus"/>
        <s v="Director/a Pla Estratègic"/>
        <s v="Responsable del Gabinet Alcaldia"/>
        <s v="Conductor/a"/>
        <s v="Responsable econòmic financer de contractació i compres"/>
        <s v="Cap de Secció de Patrimoni"/>
        <s v="Tècnic/a de seguretat"/>
        <s v="Tècnic/a d'informació i participació"/>
        <s v="Cap de secció d'informació i atenció ciutadana"/>
        <s v="Responsable OMIC"/>
        <s v="Agent/a cívic"/>
        <s v="Cap de l'àrea de suport a la gestió"/>
        <s v="Cap unitat tècnica d'obres i manteniments"/>
        <s v="Responsable de planificació territorial"/>
        <s v="Responsable de seguretat de l'Àrea de benestar, drets socials i ocupació"/>
        <s v="Oficial 1ª Tallers (Fuster)"/>
        <s v="Cap de secció d'arxiu"/>
        <s v="Tècnic-a de fiscalització"/>
        <s v="Cap de secció de llicències i inspecció"/>
      </sharedItems>
    </cacheField>
    <cacheField name="TLL">
      <sharedItems containsMixedTypes="0" count="3">
        <s v="S"/>
        <s v="C"/>
        <s v="B"/>
      </sharedItems>
    </cacheField>
    <cacheField name="CP">
      <sharedItems containsMixedTypes="0" count="5">
        <s v="HE"/>
        <s v="F1,F2"/>
        <s v="F1"/>
        <s v="F1,F3"/>
        <s v="EVC"/>
      </sharedItems>
    </cacheField>
    <cacheField name="GC">
      <sharedItems containsMixedTypes="0" count="10">
        <s v="A1"/>
        <s v="A2"/>
        <s v="A1/A2"/>
        <s v="C1"/>
        <s v="C2"/>
        <s v="A2/C1"/>
        <s v="B/C1"/>
        <s v="C1/C2"/>
        <s v="C2/AP"/>
        <s v="AP"/>
      </sharedItems>
    </cacheField>
    <cacheField name="CD">
      <sharedItems containsString="0" containsBlank="1" containsMixedTypes="0" containsNumber="1" containsInteger="1" count="16">
        <n v="30"/>
        <n v="26"/>
        <n v="28"/>
        <n v="24"/>
        <n v="22"/>
        <n v="25"/>
        <n v="21"/>
        <n v="18"/>
        <n v="19"/>
        <n v="20"/>
        <n v="16"/>
        <n v="15"/>
        <n v="13"/>
        <n v="14"/>
        <n v="10"/>
        <m/>
      </sharedItems>
    </cacheField>
    <cacheField name="CESP">
      <sharedItems containsMixedTypes="1" containsNumber="1" containsInteger="1" count="36">
        <n v="20"/>
        <n v="19"/>
        <s v="5p"/>
        <n v="17"/>
        <n v="18"/>
        <n v="16"/>
        <s v="4p"/>
        <s v="10.1"/>
        <n v="14"/>
        <n v="15"/>
        <s v="10.2"/>
        <s v="3p"/>
        <s v="13.1"/>
        <n v="12"/>
        <s v="2p"/>
        <s v="13.2"/>
        <n v="8"/>
        <n v="11"/>
        <n v="9"/>
        <s v="1p"/>
        <n v="7"/>
        <s v="6.2"/>
        <s v="6b"/>
        <n v="4"/>
        <s v="6.1"/>
        <n v="5"/>
        <s v="5b"/>
        <s v="2b"/>
        <n v="2"/>
        <n v="3"/>
        <s v="3b"/>
        <s v="1b"/>
        <n v="1"/>
        <s v="E3"/>
        <s v="E2"/>
        <s v="E1"/>
      </sharedItems>
    </cacheField>
    <cacheField name="CE">
      <sharedItems containsSemiMixedTypes="0" containsString="0" containsMixedTypes="0" containsNumber="1"/>
    </cacheField>
    <cacheField name="TJ">
      <sharedItems containsMixedTypes="0" count="20">
        <s v="J11,J12"/>
        <s v="J13"/>
        <s v="J15"/>
        <s v="J11"/>
        <s v="J1,J9"/>
        <s v="J1"/>
        <s v="J1,J10"/>
        <s v="J2,J10"/>
        <s v="J10,J14"/>
        <s v="J1, J9"/>
        <s v="J2,J10,J14"/>
        <s v="J1,J8"/>
        <s v="J2,J4,J5"/>
        <s v="J1, J10"/>
        <s v="J2,J10,J12"/>
        <s v="J2,J3"/>
        <s v="J1,J3,J7"/>
        <s v="J1,J3"/>
        <s v="J1,J7"/>
        <s v="J2"/>
      </sharedItems>
    </cacheField>
    <cacheField name="PRO">
      <sharedItems containsMixedTypes="0" count="3">
        <s v="C"/>
        <s v="LL"/>
        <s v="S"/>
      </sharedItems>
    </cacheField>
    <cacheField name="TE">
      <sharedItems containsMixedTypes="0" count="45">
        <s v="A1017, A1013, A1018, A1008"/>
        <s v="A1017, A1018, A1001, A1008"/>
        <s v="A1029, A1026"/>
        <s v="A1002,  A1009, A1021, A1031"/>
        <s v="A1018, A1001, A1017"/>
        <s v="A1017"/>
        <s v="A1016, A1040, A1036, A1034, A1043"/>
        <s v="A1000"/>
        <s v="A1002, A1031, A1017"/>
        <s v="A1017, A1013, A1011"/>
        <s v="A2000"/>
        <s v="A1001, A1018"/>
        <s v="A1002"/>
        <s v="A2001"/>
        <s v="A2001, A2008, A2009, A2010, A2023, A2024"/>
        <s v="A2004, A2040"/>
        <s v="A1001, A1013, A1018, A1008,A1017"/>
        <s v="A2008, A2009"/>
        <s v="C1001"/>
        <s v="A1018, A1001"/>
        <s v="A1047, A1050, A1004"/>
        <s v="A1032, A1057, A1047, A1004, A1005"/>
        <s v="A1000,A2000"/>
        <s v="A2025, A2026, A2027"/>
        <s v="A2040"/>
        <s v="A2004"/>
        <s v="C2001"/>
        <s v="A2006, A2025, A2026, A2027"/>
        <s v="B001, C1001"/>
        <s v="B001"/>
        <s v="A2020,A2021"/>
        <s v="A2008, A2009, A2023, A2024,A2042"/>
        <s v="AP000"/>
        <s v="A1001, A1013, A1018, A1008, A1017"/>
        <s v="A2043"/>
        <s v="A2001, A2025, A2006, A2026, A2027"/>
        <s v="A1031"/>
        <s v="A1002, A1017"/>
        <s v="A1009,A1021,A1023,A1031,A2001,A2005,A2008,A2011,A2013,A2023,A2024,A2025,A2026"/>
        <s v="A2025, A2026, A2027,A2042"/>
        <s v="A1026"/>
        <s v="A2006, A2025, A2026, A2027, A2044"/>
        <s v="A1049"/>
        <s v="A1001, A1017, A1018"/>
        <s v="A1031, A2006"/>
      </sharedItems>
    </cacheField>
    <cacheField name="AR">
      <sharedItems containsBlank="1" containsMixedTypes="0" count="6">
        <m/>
        <s v="03, 08"/>
        <s v="06"/>
        <s v="03"/>
        <s v="02, 03, 08"/>
        <s v="01, 03"/>
      </sharedItems>
    </cacheField>
    <cacheField name="NC">
      <sharedItems containsMixedTypes="0" count="4">
        <s v="C1"/>
        <s v="B2"/>
        <s v="B1"/>
        <s v="C"/>
      </sharedItems>
    </cacheField>
    <cacheField name="FR">
      <sharedItems containsBlank="1" containsMixedTypes="0" count="123">
        <s v="DS01, DS02, DS03, DS04, DS05, DS08, E84, G01, G02"/>
        <s v="DS02, DS03, DI02, T03, E89, E93, E109, E116, E120, E125, E126, E127, G02"/>
        <s v="DS02, DS03, DS06, DI02, E109, E113, E115, E129, G02"/>
        <s v="DS01, DS02, DS03, DS04, DS05, E102, E155, E156, E157, E158, E159, G01, G02"/>
        <s v="DS01, DS02, DS03, DS04, DS05, E01, E02, E03, E04, E05, E29, E30, E31, E32, E33, E34, E35, G01, G02"/>
        <s v="DS01, DS02, DS03, DS04, DS05, DS06, E86, E89, E109, E116, E117, G01, G02 "/>
        <s v="DS01, DS02, DS03, DS04, DS05, DS12, E83, E84, G01, G02"/>
        <s v="DS01, DS02, DS03, DS04, DS05, DS10, DS11, E56, E68, G01, G02"/>
        <s v="DS01, DS02, DS03, DS04, DS05, E65, E68, E70, E220, G01, G02"/>
        <s v="DS01, DS02, DS03, DS04, DS05, E17, E19, E88, G01, G02"/>
        <s v="DS01, DS02, DS03, DS04, DS05, G01, G02, G05"/>
        <s v="DS01, DS02, DS03, DS04, DS05, E86, E100, E101, E103, E143, E144, E145, E148, G01, G02"/>
        <s v="DS01, DS02, DS03, DS04, DS05, E130, E132, E139, G01, G02"/>
        <s v="FI01, DS08, DS09, T01, E116, E128, G01, G02"/>
        <s v="DI01, DS06, DI02, E10, G01, G02"/>
        <s v="DI01, DS06, E178, E179, G01, G02, G05"/>
        <s v="DI01, DS06, E181, E183, G01, G02, G05"/>
        <s v="DI01, DS06, E12, E24, G01, G02, G05"/>
        <s v="DI01, DS06, E32, E33, E34, G01, G02, G05"/>
        <s v="DI01, DS06, E197,E198, G01, G02, G05 "/>
        <s v="DI01, DI05, DS08, DS09, E82, E99, G01, G02, G05"/>
        <s v="DI01, TA01, DS08, E119, G02 "/>
        <s v="DI04, E32, E33, E51, E79, G01, G02"/>
        <s v="DI01, E12, E24, E95, G01, G02"/>
        <s v="DI01, E210, E205, E211, G01, G02  "/>
        <s v="DI01, E198, G02, G05"/>
        <s v="DI01, E198, E79, G02, G05"/>
        <s v="DI01, E17, E18, E21, E88, G02"/>
        <s v="DI01, DS03, DS04, E130, E131, E133, G01, G02"/>
        <s v="DI01, DI03, E82, DS08, T0, G02 "/>
        <s v="DI01,DI03, E82, DS08, T01, G02  "/>
        <s v="DI01, DI03, DI05, DS05, DS06, T01, E82, E151, E152, G02"/>
        <s v="DI01, E206, G01, G02 "/>
        <s v="DI01, DI03, T01, E82, E151, E101, G02 "/>
        <s v="DS06, E86, E92, E109, E113, E114, E116, E117, E127, G02"/>
        <s v="T01, E01, E11, E12, G01, G02"/>
        <s v="T04, E79, E184, E185, E196, G02, G05 "/>
        <s v="T04, E79, E184, E186, E187, E188, E189, E190, E191, E192, E193, E194, E195, G02, G05"/>
        <s v="E101,G05, E82, E102, E147, G02"/>
        <s v="E49, G01, G02"/>
        <s v="DI01, E130, E133, E131, G01, G02"/>
        <s v="DS06, DI02, E98, G02"/>
        <s v="E198, E199, G02, G05"/>
        <s v="DI04, E134, E135, E142, G01, G02"/>
        <s v="T01, E12, E13, G01, G02"/>
        <s v="E79, E81, E173, E174, E220, G02, AL01"/>
        <s v="E69, E101, E144, E145, E148, E149, E150, G02"/>
        <s v="E06, E07, E08, E09, E94,G02 "/>
        <s v="E12, E19, E22, E24, E25, E88, G02"/>
        <s v="TA01, E68, E70, E75, E76, G02"/>
        <s v="E158, E168, E170, E171, G02"/>
        <s v="E94,E08,G02 "/>
        <s v="E14, E15, E16, T02, G02"/>
        <s v="E204, E208, E215, E217, E219, G02"/>
        <s v="E204, E208, E214, E216, E218, G02"/>
        <s v="T01, T02, T06, G02"/>
        <s v="E182, E183, G02"/>
        <s v="E204, E208, E212, E213, G02"/>
        <s v="E36, E82, E187, E190, G02, G05"/>
        <s v="E59, E70, E72, E75, E77, E78, G02"/>
        <s v="DS09, E90, E95, E118, E222,G02 "/>
        <s v="T03, E84, E121, E122, E123, E124, E177, E212, G02"/>
        <s v="E158, E168, E169, E170, E171, E172, E102, G02"/>
        <s v="T05, E29, E30, E31, G01, G02"/>
        <s v="E29, E30, E31, E34, E35, G01, G02, G05"/>
        <s v="E134, E135, E142, G03"/>
        <s v="E79, E81, E173, E175, E176, G02"/>
        <s v="E109, E113, E114, TA02, G02"/>
        <s v="TA02, TA04, TA05, E140, G02 "/>
        <s v="E142, E215, E217, E208, E214, G02"/>
        <s v="DI04, E38, E39, E40, G01, G03"/>
        <s v="DI04, E51, E50, E52, E53, E54, G01, G03"/>
        <s v="TA01, TA04, TA05, G02,G07"/>
        <s v="TA02, E68, TA04, TA05, E140, G02"/>
        <s v="TA02, E68, TA04, TA05, G02"/>
        <s v="TA02, TA04, TA05, G02"/>
        <s v="E58, E62, E207, G02"/>
        <s v="E200, E201, E202, G03"/>
        <s v="E36, G05, G02"/>
        <s v="E41, E39, G01, G03"/>
        <s v="E43, E39, G01, G03"/>
        <s v="E42, E39, E40, G01, G03"/>
        <s v="E51, E50, E52, E53, E54, G01, G03"/>
        <s v="TA01, TA04, TA05, E63, G02"/>
        <s v="E37, E55, G01"/>
        <s v="E48, E64, G01"/>
        <s v="E140"/>
        <s v="E58, TA02, TA05, G02"/>
        <s v="E140, E208, E209, G02"/>
        <s v="E41, G01"/>
        <s v="E51, G01"/>
        <s v="E140, E180, E209, G03"/>
        <s v="T03, E79, E80, E101, E143, E144, E145, E148, E149, E150, E153, G02"/>
        <s v="T04, T06, E77, E110, G02, G05"/>
        <s v="DI01, DS05, DS06, T01, T04, TA02 , E110, E117, E127, G01, G02  "/>
        <s v="DS06, DS11, E77, E80, E156, E157, E167, E169"/>
        <s v="E22, E23, E88, DI02, G02"/>
        <s v="T01, T03, T04, T06, TA01, E155, G01, G02"/>
        <s v="DS02, DS03, DS04, DS05, DS08, E82, E119, G01, G02"/>
        <s v="DS10, DS11, DS12, T01, T06, G01, G02, E22, E23, E98, E99"/>
        <s v="E82, E83, E84, E85, E86, E87, E88, E89, E97, E102, G01, G02"/>
        <s v="DI01,DI02,DS06,E17,E19,E22,E88,E95"/>
        <s v="DI01,E01, E02, E05, E06, E07, E29, E30, E34, DS06, DS11, G01, G05"/>
        <s v="DS06, DI02, E02,E03,E27,E30,E34,E98,G02"/>
        <s v="DI01,DI03, E82, E116, G02"/>
        <s v="E130, E131, E142, G01, G02"/>
        <s v="E63, E68, E69, E70, E71, E72"/>
        <s v="T03, E79, E80, E101, E143, E144, E148, E149, E150, E153, E155; G02"/>
        <s v="E102, E157, E161, E162, E163, E164, E165, E166, E167, G02 "/>
        <s v="DS10, DS11, T04, T06, E155, E77, E79, E80, E81, G01, G02"/>
        <m/>
        <s v="E109, E111, E112, E113, G02"/>
        <s v="DI01, DS06, E108, E109, E113, G01, G02  "/>
        <s v="E79, E130, E131, E132, E136, E137, E138, E139, G01, G02"/>
        <s v="E68, E69, E70, E79, E81, E173, E174, E220, G02, AL01"/>
        <s v="DI01, DS06, TA02, E141, G01, G02, G05, G07"/>
        <s v="E130, E131, E135, E142, G01, G02"/>
        <s v="DI01, DI05, DS07, DS09, E82, E99, G01, G02, G05"/>
        <s v="DI04, E10, E11, E36, E79, G01, G02"/>
        <s v="DS04, DS05, DS10, E25, E26, E79, E80, G01, G02"/>
        <s v="E79, E136, E137, E133, E138, G01, G02"/>
        <s v="E56,E57,E58,E59,E60,E61,E62,E155,G2"/>
        <s v="E109, E116, E117, E127, E128, T01, G01, G02"/>
      </sharedItems>
    </cacheField>
    <cacheField name="GF">
      <sharedItems containsBlank="1" containsMixedTypes="0" count="10">
        <s v="01"/>
        <s v="02"/>
        <s v="06"/>
        <s v="03"/>
        <s v="07"/>
        <s v="05"/>
        <s v="08"/>
        <s v="04"/>
        <s v="09"/>
        <m/>
      </sharedItems>
    </cacheField>
    <cacheField name="CP2">
      <sharedItems containsBlank="1" containsMixedTypes="0" count="9">
        <s v="01,02,03,04,05,06,07,08,09,14"/>
        <s v="01,03,06,08,10,11,13,14,15"/>
        <s v="01,03,08,09,10,11,12,13,14,15"/>
        <s v="01,08,10,11,14"/>
        <s v="01,08,09,10,11,12,14,15"/>
        <s v="01,02,03,06,07,08,09,13,14"/>
        <s v="01,09,10,11,12,13,14,15"/>
        <s v="01,09,10,11,12,14,1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O165" firstHeaderRow="2" firstDataRow="2" firstDataCol="14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axis="axisRow" dataField="1" compact="0" outline="0" subtotalTop="0" showAll="0" sortType="ascending" defaultSubtotal="0">
      <items count="131">
        <item x="71"/>
        <item x="61"/>
        <item x="101"/>
        <item x="122"/>
        <item x="81"/>
        <item x="88"/>
        <item x="86"/>
        <item x="87"/>
        <item x="29"/>
        <item x="39"/>
        <item x="68"/>
        <item x="89"/>
        <item x="82"/>
        <item x="67"/>
        <item x="66"/>
        <item x="12"/>
        <item x="123"/>
        <item x="7"/>
        <item x="128"/>
        <item x="5"/>
        <item x="130"/>
        <item x="117"/>
        <item x="100"/>
        <item x="10"/>
        <item x="9"/>
        <item x="11"/>
        <item x="102"/>
        <item x="8"/>
        <item x="120"/>
        <item x="6"/>
        <item x="3"/>
        <item x="94"/>
        <item x="26"/>
        <item x="27"/>
        <item x="23"/>
        <item x="22"/>
        <item x="24"/>
        <item x="17"/>
        <item x="13"/>
        <item x="124"/>
        <item x="16"/>
        <item x="19"/>
        <item x="15"/>
        <item x="14"/>
        <item x="18"/>
        <item x="25"/>
        <item x="38"/>
        <item x="106"/>
        <item x="84"/>
        <item x="85"/>
        <item x="73"/>
        <item x="115"/>
        <item x="80"/>
        <item x="90"/>
        <item x="91"/>
        <item x="52"/>
        <item x="53"/>
        <item x="113"/>
        <item x="28"/>
        <item x="37"/>
        <item x="64"/>
        <item x="65"/>
        <item x="4"/>
        <item x="47"/>
        <item x="63"/>
        <item x="54"/>
        <item x="1"/>
        <item x="99"/>
        <item x="78"/>
        <item x="75"/>
        <item x="127"/>
        <item x="77"/>
        <item x="76"/>
        <item x="105"/>
        <item x="83"/>
        <item x="98"/>
        <item x="21"/>
        <item x="104"/>
        <item x="41"/>
        <item x="125"/>
        <item x="109"/>
        <item x="107"/>
        <item x="126"/>
        <item x="114"/>
        <item x="108"/>
        <item x="116"/>
        <item x="121"/>
        <item x="112"/>
        <item x="95"/>
        <item x="0"/>
        <item x="69"/>
        <item x="34"/>
        <item x="20"/>
        <item x="43"/>
        <item x="51"/>
        <item x="72"/>
        <item x="45"/>
        <item x="50"/>
        <item x="70"/>
        <item x="46"/>
        <item x="49"/>
        <item x="33"/>
        <item x="62"/>
        <item x="57"/>
        <item x="111"/>
        <item x="103"/>
        <item x="60"/>
        <item x="118"/>
        <item x="96"/>
        <item x="48"/>
        <item x="119"/>
        <item x="110"/>
        <item x="92"/>
        <item x="56"/>
        <item x="93"/>
        <item x="58"/>
        <item x="35"/>
        <item x="42"/>
        <item x="44"/>
        <item x="40"/>
        <item x="32"/>
        <item x="30"/>
        <item x="31"/>
        <item x="59"/>
        <item x="55"/>
        <item x="129"/>
        <item x="97"/>
        <item x="36"/>
        <item x="2"/>
        <item x="79"/>
        <item x="74"/>
      </items>
    </pivotField>
    <pivotField axis="axisRow" compact="0" outline="0" subtotalTop="0" showAll="0" defaultSubtotal="0">
      <items count="3">
        <item x="2"/>
        <item x="1"/>
        <item x="0"/>
      </items>
    </pivotField>
    <pivotField axis="axisRow" compact="0" outline="0" subtotalTop="0" showAll="0" defaultSubtotal="0">
      <items count="5">
        <item x="4"/>
        <item x="2"/>
        <item x="1"/>
        <item x="3"/>
        <item x="0"/>
      </items>
    </pivotField>
    <pivotField axis="axisRow" compact="0" outline="0" subtotalTop="0" showAll="0" defaultSubtotal="0">
      <items count="10">
        <item x="0"/>
        <item x="2"/>
        <item x="1"/>
        <item x="5"/>
        <item x="9"/>
        <item x="6"/>
        <item x="3"/>
        <item x="7"/>
        <item x="4"/>
        <item x="8"/>
      </items>
    </pivotField>
    <pivotField axis="axisRow" compact="0" outline="0" subtotalTop="0" showAll="0" defaultSubtotal="0">
      <items count="16">
        <item x="14"/>
        <item x="12"/>
        <item x="13"/>
        <item x="11"/>
        <item x="10"/>
        <item x="7"/>
        <item x="8"/>
        <item x="9"/>
        <item x="6"/>
        <item x="4"/>
        <item x="3"/>
        <item x="5"/>
        <item x="1"/>
        <item x="2"/>
        <item x="0"/>
        <item x="15"/>
      </items>
    </pivotField>
    <pivotField axis="axisRow" compact="0" outline="0" subtotalTop="0" showAll="0" defaultSubtotal="0">
      <items count="36">
        <item x="32"/>
        <item x="28"/>
        <item x="29"/>
        <item x="23"/>
        <item x="25"/>
        <item x="20"/>
        <item x="16"/>
        <item x="18"/>
        <item x="17"/>
        <item x="13"/>
        <item x="8"/>
        <item x="9"/>
        <item x="5"/>
        <item x="3"/>
        <item x="4"/>
        <item x="1"/>
        <item x="0"/>
        <item x="7"/>
        <item x="10"/>
        <item x="12"/>
        <item x="15"/>
        <item x="31"/>
        <item x="19"/>
        <item x="27"/>
        <item x="14"/>
        <item x="30"/>
        <item x="11"/>
        <item x="6"/>
        <item x="26"/>
        <item x="2"/>
        <item x="24"/>
        <item x="21"/>
        <item x="22"/>
        <item x="35"/>
        <item x="34"/>
        <item x="33"/>
      </items>
    </pivotField>
    <pivotField compact="0" outline="0" subtotalTop="0" showAll="0" numFmtId="4"/>
    <pivotField axis="axisRow" compact="0" outline="0" subtotalTop="0" showAll="0" defaultSubtotal="0">
      <items count="20">
        <item x="5"/>
        <item x="13"/>
        <item x="9"/>
        <item x="6"/>
        <item x="17"/>
        <item x="16"/>
        <item x="18"/>
        <item x="11"/>
        <item x="4"/>
        <item x="3"/>
        <item x="19"/>
        <item x="7"/>
        <item x="15"/>
        <item x="12"/>
        <item x="0"/>
        <item x="1"/>
        <item x="2"/>
        <item x="10"/>
        <item x="8"/>
        <item x="14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45">
        <item x="7"/>
        <item x="22"/>
        <item x="33"/>
        <item x="16"/>
        <item x="11"/>
        <item x="12"/>
        <item x="8"/>
        <item x="38"/>
        <item x="6"/>
        <item x="5"/>
        <item x="9"/>
        <item x="0"/>
        <item x="1"/>
        <item x="19"/>
        <item x="4"/>
        <item x="40"/>
        <item x="36"/>
        <item x="21"/>
        <item x="20"/>
        <item x="10"/>
        <item x="13"/>
        <item x="14"/>
        <item x="35"/>
        <item x="25"/>
        <item x="15"/>
        <item x="27"/>
        <item x="17"/>
        <item x="31"/>
        <item x="30"/>
        <item x="23"/>
        <item x="39"/>
        <item x="24"/>
        <item x="34"/>
        <item x="32"/>
        <item x="29"/>
        <item x="28"/>
        <item x="18"/>
        <item x="26"/>
        <item x="41"/>
        <item x="2"/>
        <item x="3"/>
        <item x="42"/>
        <item x="37"/>
        <item x="43"/>
        <item x="44"/>
      </items>
    </pivotField>
    <pivotField axis="axisRow" compact="0" outline="0" subtotalTop="0" showAll="0" defaultSubtotal="0">
      <items count="6">
        <item x="3"/>
        <item x="2"/>
        <item x="0"/>
        <item x="5"/>
        <item x="1"/>
        <item x="4"/>
      </items>
    </pivotField>
    <pivotField axis="axisRow" compact="0" outline="0" subtotalTop="0" showAll="0" defaultSubtotal="0">
      <items count="4">
        <item x="3"/>
        <item x="0"/>
        <item x="1"/>
        <item x="2"/>
      </items>
    </pivotField>
    <pivotField axis="axisRow" compact="0" outline="0" subtotalTop="0" showAll="0" defaultSubtotal="0">
      <items count="123">
        <item x="31"/>
        <item x="29"/>
        <item x="33"/>
        <item x="20"/>
        <item x="28"/>
        <item x="94"/>
        <item x="14"/>
        <item x="17"/>
        <item x="15"/>
        <item x="16"/>
        <item x="19"/>
        <item x="18"/>
        <item x="23"/>
        <item x="40"/>
        <item x="27"/>
        <item x="26"/>
        <item x="25"/>
        <item x="32"/>
        <item x="24"/>
        <item x="21"/>
        <item x="101"/>
        <item x="30"/>
        <item x="104"/>
        <item x="102"/>
        <item x="43"/>
        <item x="22"/>
        <item x="70"/>
        <item x="71"/>
        <item x="5"/>
        <item x="0"/>
        <item x="7"/>
        <item x="6"/>
        <item x="4"/>
        <item x="3"/>
        <item x="12"/>
        <item x="9"/>
        <item x="8"/>
        <item x="11"/>
        <item x="10"/>
        <item x="1"/>
        <item x="98"/>
        <item x="2"/>
        <item x="103"/>
        <item x="41"/>
        <item x="95"/>
        <item x="34"/>
        <item x="60"/>
        <item x="99"/>
        <item x="109"/>
        <item x="47"/>
        <item x="38"/>
        <item x="108"/>
        <item x="67"/>
        <item x="48"/>
        <item x="105"/>
        <item x="65"/>
        <item x="52"/>
        <item x="86"/>
        <item x="91"/>
        <item x="88"/>
        <item x="69"/>
        <item x="62"/>
        <item x="50"/>
        <item x="56"/>
        <item x="42"/>
        <item x="77"/>
        <item x="57"/>
        <item x="54"/>
        <item x="53"/>
        <item x="96"/>
        <item x="64"/>
        <item x="58"/>
        <item x="78"/>
        <item x="84"/>
        <item x="79"/>
        <item x="89"/>
        <item x="81"/>
        <item x="80"/>
        <item x="85"/>
        <item x="39"/>
        <item x="82"/>
        <item x="90"/>
        <item x="76"/>
        <item x="87"/>
        <item x="59"/>
        <item x="106"/>
        <item x="46"/>
        <item x="45"/>
        <item x="66"/>
        <item x="100"/>
        <item x="51"/>
        <item x="13"/>
        <item x="35"/>
        <item x="44"/>
        <item x="55"/>
        <item x="97"/>
        <item x="92"/>
        <item x="107"/>
        <item x="61"/>
        <item x="36"/>
        <item x="37"/>
        <item x="93"/>
        <item x="63"/>
        <item x="49"/>
        <item x="83"/>
        <item x="73"/>
        <item x="74"/>
        <item x="68"/>
        <item x="75"/>
        <item x="110"/>
        <item x="112"/>
        <item x="111"/>
        <item x="113"/>
        <item x="72"/>
        <item x="114"/>
        <item x="115"/>
        <item x="116"/>
        <item x="117"/>
        <item x="118"/>
        <item x="119"/>
        <item x="120"/>
        <item x="121"/>
        <item x="122"/>
      </items>
    </pivotField>
    <pivotField axis="axisRow" compact="0" outline="0" subtotalTop="0" showAll="0" defaultSubtotal="0">
      <items count="10">
        <item x="0"/>
        <item x="1"/>
        <item x="3"/>
        <item x="7"/>
        <item x="5"/>
        <item x="2"/>
        <item x="4"/>
        <item x="6"/>
        <item x="8"/>
        <item x="9"/>
      </items>
    </pivotField>
    <pivotField axis="axisRow" compact="0" outline="0" subtotalTop="0" showAll="0" defaultSubtotal="0">
      <items count="9">
        <item x="0"/>
        <item x="5"/>
        <item x="1"/>
        <item x="2"/>
        <item x="4"/>
        <item x="3"/>
        <item x="6"/>
        <item x="7"/>
        <item x="8"/>
      </items>
    </pivotField>
  </pivotFields>
  <rowFields count="14">
    <field x="5"/>
    <field x="6"/>
    <field x="7"/>
    <field x="8"/>
    <field x="9"/>
    <field x="10"/>
    <field x="12"/>
    <field x="13"/>
    <field x="14"/>
    <field x="15"/>
    <field x="16"/>
    <field x="17"/>
    <field x="18"/>
    <field x="19"/>
  </rowFields>
  <rowItems count="161">
    <i>
      <x/>
      <x/>
      <x v="1"/>
      <x v="7"/>
      <x v="5"/>
      <x v="30"/>
      <x/>
      <x/>
      <x v="36"/>
      <x v="2"/>
      <x v="1"/>
      <x v="108"/>
      <x v="3"/>
      <x v="6"/>
    </i>
    <i r="6">
      <x v="2"/>
      <x/>
      <x v="36"/>
      <x v="2"/>
      <x v="1"/>
      <x v="108"/>
      <x v="3"/>
      <x v="6"/>
    </i>
    <i>
      <x v="1"/>
      <x/>
      <x v="2"/>
      <x v="8"/>
      <x v="4"/>
      <x v="22"/>
      <x v="11"/>
      <x/>
      <x v="37"/>
      <x v="5"/>
      <x v="2"/>
      <x v="55"/>
      <x v="6"/>
      <x v="5"/>
    </i>
    <i r="6">
      <x v="12"/>
      <x/>
      <x v="37"/>
      <x v="5"/>
      <x v="2"/>
      <x v="55"/>
      <x v="6"/>
      <x v="5"/>
    </i>
    <i r="6">
      <x v="13"/>
      <x/>
      <x v="37"/>
      <x v="5"/>
      <x v="2"/>
      <x v="55"/>
      <x v="6"/>
      <x v="5"/>
    </i>
    <i r="6">
      <x v="19"/>
      <x/>
      <x v="37"/>
      <x v="5"/>
      <x v="2"/>
      <x v="55"/>
      <x v="6"/>
      <x v="5"/>
    </i>
    <i>
      <x v="2"/>
      <x/>
      <x v="3"/>
      <x v="8"/>
      <x v="4"/>
      <x v="22"/>
      <x v="10"/>
      <x/>
      <x v="37"/>
      <x v="5"/>
      <x v="2"/>
      <x v="55"/>
      <x v="6"/>
      <x v="5"/>
    </i>
    <i>
      <x v="3"/>
      <x/>
      <x v="1"/>
      <x v="8"/>
      <x v="3"/>
      <x v="3"/>
      <x v="8"/>
      <x/>
      <x v="37"/>
      <x v="3"/>
      <x v="1"/>
      <x v="116"/>
      <x v="3"/>
      <x v="6"/>
    </i>
    <i>
      <x v="4"/>
      <x/>
      <x v="1"/>
      <x v="4"/>
      <x v="1"/>
      <x v="1"/>
      <x v="6"/>
      <x/>
      <x v="33"/>
      <x v="2"/>
      <x v="3"/>
      <x v="57"/>
      <x v="8"/>
      <x v="7"/>
    </i>
    <i r="6">
      <x v="7"/>
      <x/>
      <x v="33"/>
      <x v="2"/>
      <x v="3"/>
      <x v="57"/>
      <x v="8"/>
      <x v="7"/>
    </i>
    <i>
      <x v="5"/>
      <x/>
      <x v="1"/>
      <x v="4"/>
      <x v="3"/>
      <x v="25"/>
      <x/>
      <x/>
      <x v="33"/>
      <x/>
      <x v="3"/>
      <x v="81"/>
      <x v="8"/>
      <x v="7"/>
    </i>
    <i>
      <x v="6"/>
      <x/>
      <x v="1"/>
      <x v="4"/>
      <x v="3"/>
      <x v="25"/>
      <x/>
      <x/>
      <x v="33"/>
      <x/>
      <x v="3"/>
      <x v="75"/>
      <x v="8"/>
      <x v="7"/>
    </i>
    <i>
      <x v="7"/>
      <x/>
      <x v="1"/>
      <x v="4"/>
      <x v="3"/>
      <x v="25"/>
      <x/>
      <x/>
      <x v="33"/>
      <x/>
      <x v="3"/>
      <x v="75"/>
      <x v="8"/>
      <x v="7"/>
    </i>
    <i>
      <x v="8"/>
      <x/>
      <x v="1"/>
      <x/>
      <x v="11"/>
      <x v="11"/>
      <x/>
      <x/>
      <x v="5"/>
      <x v="2"/>
      <x v="1"/>
      <x v="92"/>
      <x v="2"/>
      <x v="3"/>
    </i>
    <i r="6">
      <x v="8"/>
      <x/>
      <x v="5"/>
      <x v="2"/>
      <x v="1"/>
      <x v="92"/>
      <x v="2"/>
      <x v="3"/>
    </i>
    <i>
      <x v="9"/>
      <x/>
      <x v="1"/>
      <x v="2"/>
      <x v="9"/>
      <x v="19"/>
      <x/>
      <x/>
      <x v="20"/>
      <x v="2"/>
      <x v="1"/>
      <x v="93"/>
      <x v="2"/>
      <x v="3"/>
    </i>
    <i>
      <x v="10"/>
      <x/>
      <x v="1"/>
      <x v="9"/>
      <x v="3"/>
      <x v="3"/>
      <x/>
      <x/>
      <x v="37"/>
      <x v="2"/>
      <x v="1"/>
      <x v="113"/>
      <x v="3"/>
      <x v="6"/>
    </i>
    <i r="6">
      <x v="4"/>
      <x/>
      <x v="37"/>
      <x v="2"/>
      <x v="1"/>
      <x v="113"/>
      <x v="3"/>
      <x v="6"/>
    </i>
    <i>
      <x v="11"/>
      <x/>
      <x v="1"/>
      <x v="4"/>
      <x/>
      <x v="21"/>
      <x/>
      <x/>
      <x v="33"/>
      <x/>
      <x v="3"/>
      <x v="81"/>
      <x v="8"/>
      <x v="7"/>
    </i>
    <i>
      <x v="12"/>
      <x/>
      <x v="1"/>
      <x v="8"/>
      <x v="3"/>
      <x v="3"/>
      <x/>
      <x/>
      <x v="37"/>
      <x v="2"/>
      <x v="1"/>
      <x v="83"/>
      <x v="3"/>
      <x v="6"/>
    </i>
    <i>
      <x v="13"/>
      <x v="1"/>
      <x v="1"/>
      <x v="8"/>
      <x v="5"/>
      <x v="32"/>
      <x/>
      <x/>
      <x v="37"/>
      <x/>
      <x v="3"/>
      <x v="27"/>
      <x v="7"/>
      <x v="1"/>
    </i>
    <i>
      <x v="14"/>
      <x v="1"/>
      <x v="1"/>
      <x v="8"/>
      <x v="5"/>
      <x v="32"/>
      <x/>
      <x/>
      <x v="37"/>
      <x/>
      <x v="3"/>
      <x v="26"/>
      <x v="7"/>
      <x v="1"/>
    </i>
    <i>
      <x v="15"/>
      <x v="1"/>
      <x v="2"/>
      <x/>
      <x v="13"/>
      <x v="14"/>
      <x v="9"/>
      <x/>
      <x v="3"/>
      <x v="2"/>
      <x v="1"/>
      <x v="3"/>
      <x v="1"/>
      <x/>
    </i>
    <i>
      <x v="16"/>
      <x v="1"/>
      <x v="2"/>
      <x v="1"/>
      <x v="12"/>
      <x v="13"/>
      <x/>
      <x/>
      <x v="9"/>
      <x v="2"/>
      <x v="1"/>
      <x v="117"/>
      <x v="1"/>
      <x/>
    </i>
    <i>
      <x v="17"/>
      <x v="1"/>
      <x v="2"/>
      <x v="1"/>
      <x v="12"/>
      <x v="13"/>
      <x v="8"/>
      <x/>
      <x/>
      <x v="2"/>
      <x v="1"/>
      <x v="8"/>
      <x v="1"/>
      <x/>
    </i>
    <i>
      <x v="18"/>
      <x v="1"/>
      <x v="1"/>
      <x v="1"/>
      <x v="12"/>
      <x v="13"/>
      <x v="8"/>
      <x/>
      <x/>
      <x v="2"/>
      <x/>
      <x v="121"/>
      <x v="2"/>
      <x v="3"/>
    </i>
    <i>
      <x v="19"/>
      <x v="1"/>
      <x v="2"/>
      <x v="1"/>
      <x v="12"/>
      <x v="13"/>
      <x v="8"/>
      <x/>
      <x v="4"/>
      <x v="2"/>
      <x v="1"/>
      <x v="91"/>
      <x v="1"/>
      <x/>
    </i>
    <i>
      <x v="20"/>
      <x v="1"/>
      <x v="2"/>
      <x v="1"/>
      <x v="12"/>
      <x v="13"/>
      <x v="3"/>
      <x/>
      <x v="44"/>
      <x v="2"/>
      <x v="1"/>
      <x v="43"/>
      <x v="1"/>
      <x/>
    </i>
    <i>
      <x v="21"/>
      <x v="1"/>
      <x v="1"/>
      <x v="1"/>
      <x v="12"/>
      <x v="13"/>
      <x v="8"/>
      <x/>
      <x v="2"/>
      <x v="2"/>
      <x v="1"/>
      <x v="110"/>
      <x v="1"/>
      <x/>
    </i>
    <i>
      <x v="22"/>
      <x v="1"/>
      <x v="1"/>
      <x/>
      <x v="12"/>
      <x v="13"/>
      <x v="8"/>
      <x/>
      <x v="42"/>
      <x v="2"/>
      <x v="1"/>
      <x v="20"/>
      <x v="1"/>
      <x/>
    </i>
    <i>
      <x v="23"/>
      <x v="1"/>
      <x v="1"/>
      <x v="2"/>
      <x v="12"/>
      <x v="13"/>
      <x v="8"/>
      <x/>
      <x v="21"/>
      <x v="2"/>
      <x v="1"/>
      <x v="11"/>
      <x v="1"/>
      <x/>
    </i>
    <i>
      <x v="24"/>
      <x v="1"/>
      <x v="1"/>
      <x v="2"/>
      <x v="12"/>
      <x v="13"/>
      <x v="8"/>
      <x/>
      <x v="20"/>
      <x v="2"/>
      <x v="1"/>
      <x v="7"/>
      <x v="1"/>
      <x/>
    </i>
    <i>
      <x v="25"/>
      <x v="1"/>
      <x v="1"/>
      <x v="2"/>
      <x v="12"/>
      <x v="13"/>
      <x v="8"/>
      <x/>
      <x v="24"/>
      <x v="2"/>
      <x v="1"/>
      <x v="10"/>
      <x v="1"/>
      <x/>
    </i>
    <i>
      <x v="26"/>
      <x v="1"/>
      <x v="2"/>
      <x v="1"/>
      <x v="12"/>
      <x v="13"/>
      <x v="8"/>
      <x/>
      <x v="7"/>
      <x v="2"/>
      <x v="1"/>
      <x v="23"/>
      <x v="1"/>
      <x/>
    </i>
    <i>
      <x v="27"/>
      <x v="1"/>
      <x v="2"/>
      <x v="1"/>
      <x v="12"/>
      <x v="13"/>
      <x v="8"/>
      <x/>
      <x/>
      <x v="2"/>
      <x v="1"/>
      <x v="9"/>
      <x v="1"/>
      <x/>
    </i>
    <i>
      <x v="28"/>
      <x v="1"/>
      <x v="1"/>
      <x v="1"/>
      <x v="12"/>
      <x v="13"/>
      <x v="8"/>
      <x/>
      <x/>
      <x v="2"/>
      <x v="1"/>
      <x v="115"/>
      <x v="1"/>
      <x/>
    </i>
    <i>
      <x v="29"/>
      <x v="1"/>
      <x v="2"/>
      <x v="1"/>
      <x v="12"/>
      <x v="13"/>
      <x v="8"/>
      <x/>
      <x v="5"/>
      <x v="2"/>
      <x v="1"/>
      <x v="6"/>
      <x v="1"/>
      <x/>
    </i>
    <i>
      <x v="30"/>
      <x v="1"/>
      <x v="2"/>
      <x/>
      <x v="14"/>
      <x v="15"/>
      <x v="9"/>
      <x v="1"/>
      <x v="8"/>
      <x v="2"/>
      <x v="1"/>
      <x v="30"/>
      <x/>
      <x/>
    </i>
    <i r="6">
      <x v="14"/>
      <x v="1"/>
      <x v="2"/>
      <x v="2"/>
      <x v="1"/>
      <x v="40"/>
      <x/>
      <x/>
    </i>
    <i r="8">
      <x v="6"/>
      <x v="2"/>
      <x v="1"/>
      <x v="35"/>
      <x/>
      <x/>
    </i>
    <i r="8">
      <x v="14"/>
      <x v="2"/>
      <x v="1"/>
      <x v="28"/>
      <x/>
      <x/>
    </i>
    <i r="6">
      <x v="15"/>
      <x v="1"/>
      <x v="39"/>
      <x v="2"/>
      <x v="1"/>
      <x v="33"/>
      <x/>
      <x/>
    </i>
    <i r="8">
      <x v="40"/>
      <x v="2"/>
      <x v="1"/>
      <x v="32"/>
      <x/>
      <x/>
    </i>
    <i r="6">
      <x v="16"/>
      <x v="1"/>
      <x/>
      <x v="2"/>
      <x v="1"/>
      <x v="36"/>
      <x/>
      <x/>
    </i>
    <i r="11">
      <x v="38"/>
      <x/>
      <x/>
    </i>
    <i r="8">
      <x v="9"/>
      <x v="2"/>
      <x v="1"/>
      <x v="31"/>
      <x/>
      <x/>
    </i>
    <i r="8">
      <x v="10"/>
      <x v="2"/>
      <x v="1"/>
      <x v="37"/>
      <x/>
      <x/>
    </i>
    <i>
      <x v="31"/>
      <x v="1"/>
      <x v="2"/>
      <x/>
      <x v="14"/>
      <x v="15"/>
      <x v="9"/>
      <x/>
      <x v="3"/>
      <x v="2"/>
      <x v="1"/>
      <x v="5"/>
      <x/>
      <x/>
    </i>
    <i>
      <x v="32"/>
      <x v="1"/>
      <x v="1"/>
      <x v="6"/>
      <x v="9"/>
      <x v="17"/>
      <x/>
      <x/>
      <x v="36"/>
      <x v="2"/>
      <x v="1"/>
      <x v="21"/>
      <x v="1"/>
      <x/>
    </i>
    <i>
      <x v="33"/>
      <x v="1"/>
      <x v="1"/>
      <x v="6"/>
      <x v="9"/>
      <x v="17"/>
      <x v="8"/>
      <x/>
      <x v="36"/>
      <x v="2"/>
      <x v="1"/>
      <x v="2"/>
      <x v="1"/>
      <x/>
    </i>
    <i>
      <x v="34"/>
      <x v="1"/>
      <x v="1"/>
      <x v="6"/>
      <x v="9"/>
      <x v="17"/>
      <x v="8"/>
      <x/>
      <x v="36"/>
      <x v="2"/>
      <x v="1"/>
      <x/>
      <x v="1"/>
      <x/>
    </i>
    <i>
      <x v="35"/>
      <x v="1"/>
      <x v="1"/>
      <x v="6"/>
      <x v="9"/>
      <x v="17"/>
      <x/>
      <x/>
      <x v="36"/>
      <x v="2"/>
      <x v="1"/>
      <x v="21"/>
      <x v="1"/>
      <x/>
    </i>
    <i>
      <x v="36"/>
      <x v="1"/>
      <x v="1"/>
      <x v="6"/>
      <x v="9"/>
      <x v="17"/>
      <x/>
      <x/>
      <x v="36"/>
      <x v="2"/>
      <x v="1"/>
      <x v="21"/>
      <x v="1"/>
      <x/>
    </i>
    <i>
      <x v="37"/>
      <x v="1"/>
      <x v="1"/>
      <x v="2"/>
      <x v="10"/>
      <x v="12"/>
      <x v="8"/>
      <x/>
      <x v="24"/>
      <x v="2"/>
      <x v="1"/>
      <x v="16"/>
      <x v="1"/>
      <x/>
    </i>
    <i>
      <x v="38"/>
      <x v="1"/>
      <x v="1"/>
      <x v="2"/>
      <x v="10"/>
      <x v="12"/>
      <x/>
      <x/>
      <x v="19"/>
      <x v="2"/>
      <x v="1"/>
      <x v="19"/>
      <x v="1"/>
      <x/>
    </i>
    <i>
      <x v="39"/>
      <x v="1"/>
      <x v="1"/>
      <x v="2"/>
      <x v="10"/>
      <x v="12"/>
      <x v="8"/>
      <x/>
      <x v="20"/>
      <x v="2"/>
      <x v="1"/>
      <x v="118"/>
      <x v="1"/>
      <x/>
    </i>
    <i>
      <x v="40"/>
      <x v="1"/>
      <x v="1"/>
      <x v="2"/>
      <x v="10"/>
      <x v="12"/>
      <x v="3"/>
      <x/>
      <x v="19"/>
      <x v="2"/>
      <x v="1"/>
      <x v="18"/>
      <x v="1"/>
      <x/>
    </i>
    <i>
      <x v="41"/>
      <x v="1"/>
      <x v="2"/>
      <x v="1"/>
      <x v="10"/>
      <x v="12"/>
      <x/>
      <x/>
      <x v="5"/>
      <x v="2"/>
      <x v="1"/>
      <x v="14"/>
      <x v="1"/>
      <x/>
    </i>
    <i>
      <x v="42"/>
      <x v="1"/>
      <x v="1"/>
      <x v="2"/>
      <x v="10"/>
      <x v="12"/>
      <x/>
      <x/>
      <x v="20"/>
      <x v="2"/>
      <x v="1"/>
      <x v="12"/>
      <x v="1"/>
      <x/>
    </i>
    <i>
      <x v="43"/>
      <x v="1"/>
      <x v="1"/>
      <x v="2"/>
      <x v="10"/>
      <x v="12"/>
      <x v="8"/>
      <x/>
      <x v="26"/>
      <x v="2"/>
      <x v="1"/>
      <x v="25"/>
      <x v="1"/>
      <x/>
    </i>
    <i>
      <x v="44"/>
      <x v="1"/>
      <x v="1"/>
      <x v="2"/>
      <x v="10"/>
      <x v="12"/>
      <x v="8"/>
      <x/>
      <x v="24"/>
      <x v="2"/>
      <x v="1"/>
      <x v="15"/>
      <x v="1"/>
      <x/>
    </i>
    <i>
      <x v="45"/>
      <x v="1"/>
      <x v="1"/>
      <x v="6"/>
      <x v="9"/>
      <x v="17"/>
      <x v="18"/>
      <x/>
      <x v="36"/>
      <x v="2"/>
      <x v="1"/>
      <x v="17"/>
      <x v="1"/>
      <x/>
    </i>
    <i>
      <x v="46"/>
      <x v="1"/>
      <x v="2"/>
      <x v="8"/>
      <x v="5"/>
      <x v="24"/>
      <x v="11"/>
      <x/>
      <x v="37"/>
      <x v="4"/>
      <x v="2"/>
      <x v="24"/>
      <x v="5"/>
      <x v="2"/>
    </i>
    <i r="6">
      <x v="13"/>
      <x/>
      <x v="37"/>
      <x v="4"/>
      <x v="2"/>
      <x v="24"/>
      <x v="5"/>
      <x v="2"/>
    </i>
    <i>
      <x v="47"/>
      <x v="1"/>
      <x v="3"/>
      <x v="8"/>
      <x v="5"/>
      <x v="24"/>
      <x v="10"/>
      <x/>
      <x v="37"/>
      <x v="4"/>
      <x v="2"/>
      <x v="24"/>
      <x v="5"/>
      <x v="2"/>
    </i>
    <i>
      <x v="48"/>
      <x/>
      <x v="1"/>
      <x v="8"/>
      <x v="2"/>
      <x v="2"/>
      <x/>
      <x/>
      <x v="37"/>
      <x v="2"/>
      <x v="2"/>
      <x v="59"/>
      <x v="2"/>
      <x v="3"/>
    </i>
    <i r="6">
      <x v="8"/>
      <x/>
      <x v="37"/>
      <x v="2"/>
      <x v="2"/>
      <x v="59"/>
      <x v="2"/>
      <x v="3"/>
    </i>
    <i>
      <x v="49"/>
      <x/>
      <x v="1"/>
      <x v="8"/>
      <x v="2"/>
      <x v="2"/>
      <x v="8"/>
      <x/>
      <x v="37"/>
      <x v="2"/>
      <x v="2"/>
      <x v="59"/>
      <x v="2"/>
      <x v="3"/>
    </i>
    <i>
      <x v="50"/>
      <x/>
      <x v="1"/>
      <x v="8"/>
      <x v="3"/>
      <x v="3"/>
      <x/>
      <x/>
      <x v="37"/>
      <x v="2"/>
      <x v="1"/>
      <x v="65"/>
      <x v="2"/>
      <x v="3"/>
    </i>
    <i>
      <x v="51"/>
      <x/>
      <x/>
      <x v="8"/>
      <x v="15"/>
      <x v="33"/>
      <x v="9"/>
      <x v="1"/>
      <x v="37"/>
      <x v="2"/>
      <x v="3"/>
      <x v="109"/>
      <x v="9"/>
      <x v="8"/>
    </i>
    <i>
      <x v="52"/>
      <x/>
      <x v="1"/>
      <x v="8"/>
      <x v="3"/>
      <x v="3"/>
      <x v="8"/>
      <x/>
      <x v="37"/>
      <x/>
      <x v="3"/>
      <x v="78"/>
      <x v="8"/>
      <x v="7"/>
    </i>
    <i>
      <x v="53"/>
      <x/>
      <x v="1"/>
      <x v="4"/>
      <x v="1"/>
      <x/>
      <x/>
      <x/>
      <x v="33"/>
      <x v="2"/>
      <x v="3"/>
      <x v="58"/>
      <x v="4"/>
      <x v="4"/>
    </i>
    <i r="2">
      <x v="3"/>
      <x v="4"/>
      <x v="1"/>
      <x/>
      <x/>
      <x/>
      <x v="33"/>
      <x v="2"/>
      <x v="3"/>
      <x v="58"/>
      <x v="4"/>
      <x v="4"/>
    </i>
    <i>
      <x v="54"/>
      <x/>
      <x v="1"/>
      <x v="4"/>
      <x v="1"/>
      <x/>
      <x v="4"/>
      <x/>
      <x v="33"/>
      <x v="2"/>
      <x v="3"/>
      <x v="58"/>
      <x v="4"/>
      <x v="4"/>
    </i>
    <i>
      <x v="55"/>
      <x/>
      <x v="1"/>
      <x v="6"/>
      <x v="6"/>
      <x v="6"/>
      <x v="3"/>
      <x/>
      <x v="36"/>
      <x v="2"/>
      <x v="1"/>
      <x v="63"/>
      <x v="2"/>
      <x v="3"/>
    </i>
    <i>
      <x v="56"/>
      <x/>
      <x v="1"/>
      <x v="6"/>
      <x v="6"/>
      <x v="6"/>
      <x v="1"/>
      <x/>
      <x v="36"/>
      <x v="2"/>
      <x v="1"/>
      <x v="66"/>
      <x v="2"/>
      <x v="3"/>
    </i>
    <i r="6">
      <x v="18"/>
      <x/>
      <x v="36"/>
      <x v="2"/>
      <x v="1"/>
      <x v="66"/>
      <x v="2"/>
      <x v="3"/>
    </i>
    <i>
      <x v="57"/>
      <x v="2"/>
      <x/>
      <x/>
      <x v="15"/>
      <x v="35"/>
      <x v="9"/>
      <x v="1"/>
      <x/>
      <x v="2"/>
      <x v="1"/>
      <x v="109"/>
      <x v="9"/>
      <x v="8"/>
    </i>
    <i>
      <x v="58"/>
      <x/>
      <x v="1"/>
      <x/>
      <x v="9"/>
      <x v="10"/>
      <x/>
      <x/>
      <x v="13"/>
      <x v="2"/>
      <x v="1"/>
      <x v="45"/>
      <x v="2"/>
      <x v="3"/>
    </i>
    <i>
      <x v="59"/>
      <x/>
      <x v="1"/>
      <x v="2"/>
      <x v="8"/>
      <x v="9"/>
      <x v="7"/>
      <x/>
      <x v="23"/>
      <x v="2"/>
      <x v="1"/>
      <x v="64"/>
      <x v="2"/>
      <x v="3"/>
    </i>
    <i r="6">
      <x v="8"/>
      <x/>
      <x v="23"/>
      <x v="2"/>
      <x v="1"/>
      <x v="64"/>
      <x v="2"/>
      <x v="3"/>
    </i>
    <i>
      <x v="60"/>
      <x/>
      <x v="1"/>
      <x v="7"/>
      <x v="5"/>
      <x v="5"/>
      <x v="7"/>
      <x/>
      <x v="36"/>
      <x v="2"/>
      <x v="1"/>
      <x v="107"/>
      <x v="4"/>
      <x v="4"/>
    </i>
    <i>
      <x v="61"/>
      <x/>
      <x v="1"/>
      <x v="7"/>
      <x v="5"/>
      <x v="31"/>
      <x v="8"/>
      <x/>
      <x v="36"/>
      <x v="2"/>
      <x v="1"/>
      <x v="60"/>
      <x v="2"/>
      <x v="3"/>
    </i>
    <i>
      <x v="62"/>
      <x v="1"/>
      <x v="2"/>
      <x v="2"/>
      <x v="12"/>
      <x v="29"/>
      <x v="16"/>
      <x/>
      <x v="19"/>
      <x v="4"/>
      <x v="1"/>
      <x v="34"/>
      <x/>
      <x/>
    </i>
    <i>
      <x v="63"/>
      <x/>
      <x v="1"/>
      <x v="6"/>
      <x v="7"/>
      <x v="7"/>
      <x v="8"/>
      <x/>
      <x v="36"/>
      <x/>
      <x v="1"/>
      <x v="90"/>
      <x v="2"/>
      <x v="3"/>
    </i>
    <i>
      <x v="64"/>
      <x/>
      <x v="1"/>
      <x v="6"/>
      <x v="7"/>
      <x v="7"/>
      <x v="8"/>
      <x/>
      <x v="36"/>
      <x v="2"/>
      <x v="1"/>
      <x v="52"/>
      <x v="2"/>
      <x v="3"/>
    </i>
    <i>
      <x v="65"/>
      <x/>
      <x v="1"/>
      <x v="6"/>
      <x v="7"/>
      <x v="7"/>
      <x v="8"/>
      <x/>
      <x v="36"/>
      <x v="2"/>
      <x v="1"/>
      <x v="71"/>
      <x v="2"/>
      <x v="3"/>
    </i>
    <i>
      <x v="66"/>
      <x v="2"/>
      <x v="4"/>
      <x/>
      <x v="14"/>
      <x v="16"/>
      <x v="14"/>
      <x/>
      <x v="12"/>
      <x v="2"/>
      <x v="1"/>
      <x v="39"/>
      <x/>
      <x/>
    </i>
    <i>
      <x v="67"/>
      <x/>
      <x v="1"/>
      <x v="1"/>
      <x v="12"/>
      <x v="14"/>
      <x v="9"/>
      <x/>
      <x v="9"/>
      <x v="2"/>
      <x v="1"/>
      <x v="89"/>
      <x v="2"/>
      <x v="3"/>
    </i>
    <i>
      <x v="68"/>
      <x/>
      <x v="1"/>
      <x v="9"/>
      <x v="4"/>
      <x v="28"/>
      <x/>
      <x/>
      <x v="37"/>
      <x/>
      <x v="3"/>
      <x v="80"/>
      <x v="8"/>
      <x v="7"/>
    </i>
    <i>
      <x v="69"/>
      <x/>
      <x v="1"/>
      <x v="9"/>
      <x v="4"/>
      <x v="28"/>
      <x/>
      <x/>
      <x v="37"/>
      <x/>
      <x v="3"/>
      <x v="74"/>
      <x v="8"/>
      <x v="7"/>
    </i>
    <i>
      <x v="70"/>
      <x/>
      <x v="1"/>
      <x v="9"/>
      <x v="4"/>
      <x v="28"/>
      <x/>
      <x/>
      <x v="37"/>
      <x/>
      <x v="3"/>
      <x v="80"/>
      <x v="8"/>
      <x v="7"/>
    </i>
    <i>
      <x v="71"/>
      <x/>
      <x v="1"/>
      <x v="9"/>
      <x v="4"/>
      <x v="28"/>
      <x/>
      <x/>
      <x v="37"/>
      <x/>
      <x v="3"/>
      <x v="76"/>
      <x v="8"/>
      <x v="7"/>
    </i>
    <i>
      <x v="72"/>
      <x/>
      <x v="1"/>
      <x v="9"/>
      <x v="4"/>
      <x v="28"/>
      <x/>
      <x/>
      <x v="37"/>
      <x/>
      <x v="3"/>
      <x v="77"/>
      <x v="8"/>
      <x v="7"/>
    </i>
    <i>
      <x v="73"/>
      <x/>
      <x v="1"/>
      <x v="7"/>
      <x v="5"/>
      <x v="8"/>
      <x v="8"/>
      <x/>
      <x v="36"/>
      <x v="2"/>
      <x v="1"/>
      <x v="54"/>
      <x v="3"/>
      <x v="6"/>
    </i>
    <i>
      <x v="74"/>
      <x/>
      <x v="1"/>
      <x v="9"/>
      <x v="2"/>
      <x v="2"/>
      <x/>
      <x/>
      <x v="37"/>
      <x v="2"/>
      <x v="1"/>
      <x v="57"/>
      <x v="4"/>
      <x v="4"/>
    </i>
    <i r="6">
      <x v="4"/>
      <x/>
      <x v="37"/>
      <x v="2"/>
      <x v="1"/>
      <x v="57"/>
      <x v="4"/>
      <x v="4"/>
    </i>
    <i r="6">
      <x v="8"/>
      <x/>
      <x v="37"/>
      <x v="2"/>
      <x v="1"/>
      <x v="57"/>
      <x v="4"/>
      <x v="4"/>
    </i>
    <i>
      <x v="75"/>
      <x v="2"/>
      <x v="2"/>
      <x/>
      <x v="13"/>
      <x v="13"/>
      <x v="8"/>
      <x/>
      <x v="16"/>
      <x v="2"/>
      <x v="1"/>
      <x v="47"/>
      <x v="2"/>
      <x v="3"/>
    </i>
    <i>
      <x v="76"/>
      <x v="2"/>
      <x v="1"/>
      <x v="6"/>
      <x v="9"/>
      <x v="17"/>
      <x/>
      <x/>
      <x v="36"/>
      <x v="2"/>
      <x v="1"/>
      <x v="1"/>
      <x v="2"/>
      <x v="3"/>
    </i>
    <i>
      <x v="77"/>
      <x v="2"/>
      <x v="1"/>
      <x v="6"/>
      <x v="9"/>
      <x v="17"/>
      <x/>
      <x/>
      <x v="36"/>
      <x v="2"/>
      <x v="1"/>
      <x v="22"/>
      <x v="2"/>
      <x v="3"/>
    </i>
    <i>
      <x v="78"/>
      <x/>
      <x v="1"/>
      <x v="3"/>
      <x v="9"/>
      <x v="19"/>
      <x v="8"/>
      <x/>
      <x v="19"/>
      <x v="2"/>
      <x v="1"/>
      <x v="86"/>
      <x v="2"/>
      <x v="3"/>
    </i>
    <i>
      <x v="79"/>
      <x v="2"/>
      <x v="1"/>
      <x/>
      <x v="14"/>
      <x v="15"/>
      <x v="9"/>
      <x v="1"/>
      <x v="5"/>
      <x v="2"/>
      <x v="1"/>
      <x v="119"/>
      <x/>
      <x/>
    </i>
    <i>
      <x v="80"/>
      <x v="2"/>
      <x v="1"/>
      <x v="6"/>
      <x v="9"/>
      <x v="17"/>
      <x v="7"/>
      <x/>
      <x v="36"/>
      <x v="2"/>
      <x v="1"/>
      <x v="107"/>
      <x v="4"/>
      <x v="4"/>
    </i>
    <i>
      <x v="81"/>
      <x v="2"/>
      <x v="1"/>
      <x v="2"/>
      <x v="12"/>
      <x v="13"/>
      <x v="8"/>
      <x/>
      <x v="19"/>
      <x v="2"/>
      <x v="1"/>
      <x v="85"/>
      <x v="2"/>
      <x v="3"/>
    </i>
    <i>
      <x v="82"/>
      <x v="2"/>
      <x v="1"/>
      <x v="2"/>
      <x v="10"/>
      <x v="12"/>
      <x v="8"/>
      <x/>
      <x v="25"/>
      <x v="2"/>
      <x v="1"/>
      <x v="120"/>
      <x v="1"/>
      <x/>
    </i>
    <i>
      <x v="83"/>
      <x v="2"/>
      <x/>
      <x v="2"/>
      <x v="15"/>
      <x v="34"/>
      <x v="9"/>
      <x v="1"/>
      <x v="19"/>
      <x v="2"/>
      <x v="1"/>
      <x v="109"/>
      <x v="9"/>
      <x v="8"/>
    </i>
    <i>
      <x v="84"/>
      <x v="2"/>
      <x v="1"/>
      <x v="6"/>
      <x v="9"/>
      <x v="17"/>
      <x v="7"/>
      <x/>
      <x v="36"/>
      <x v="2"/>
      <x v="1"/>
      <x v="107"/>
      <x v="4"/>
      <x v="4"/>
    </i>
    <i>
      <x v="85"/>
      <x v="2"/>
      <x v="1"/>
      <x/>
      <x v="13"/>
      <x v="14"/>
      <x v="9"/>
      <x/>
      <x/>
      <x v="2"/>
      <x v="1"/>
      <x v="111"/>
      <x v="2"/>
      <x v="3"/>
    </i>
    <i>
      <x v="86"/>
      <x v="2"/>
      <x v="1"/>
      <x v="6"/>
      <x v="9"/>
      <x v="17"/>
      <x v="7"/>
      <x/>
      <x v="36"/>
      <x v="2"/>
      <x v="1"/>
      <x v="107"/>
      <x v="4"/>
      <x v="4"/>
    </i>
    <i>
      <x v="87"/>
      <x v="2"/>
      <x v="1"/>
      <x/>
      <x v="13"/>
      <x v="14"/>
      <x v="3"/>
      <x v="2"/>
      <x/>
      <x v="2"/>
      <x v="1"/>
      <x v="48"/>
      <x v="2"/>
      <x v="3"/>
    </i>
    <i>
      <x v="88"/>
      <x v="2"/>
      <x v="2"/>
      <x v="2"/>
      <x v="12"/>
      <x v="13"/>
      <x v="3"/>
      <x/>
      <x v="32"/>
      <x v="2"/>
      <x v="1"/>
      <x v="44"/>
      <x v="2"/>
      <x v="3"/>
    </i>
    <i>
      <x v="89"/>
      <x/>
      <x v="1"/>
      <x v="7"/>
      <x v="5"/>
      <x v="30"/>
      <x/>
      <x/>
      <x v="36"/>
      <x v="2"/>
      <x v="1"/>
      <x v="105"/>
      <x v="3"/>
      <x v="6"/>
    </i>
    <i r="1">
      <x v="2"/>
      <x v="4"/>
      <x/>
      <x v="14"/>
      <x v="16"/>
      <x v="14"/>
      <x/>
      <x v="11"/>
      <x v="2"/>
      <x v="1"/>
      <x v="29"/>
      <x/>
      <x/>
    </i>
    <i>
      <x v="90"/>
      <x/>
      <x v="1"/>
      <x v="7"/>
      <x v="5"/>
      <x v="30"/>
      <x/>
      <x v="1"/>
      <x v="36"/>
      <x v="2"/>
      <x v="1"/>
      <x v="106"/>
      <x v="3"/>
      <x v="6"/>
    </i>
    <i r="6">
      <x v="8"/>
      <x v="1"/>
      <x v="36"/>
      <x v="2"/>
      <x v="1"/>
      <x v="104"/>
      <x v="3"/>
      <x v="6"/>
    </i>
    <i>
      <x v="91"/>
      <x v="1"/>
      <x v="1"/>
      <x v="6"/>
      <x v="8"/>
      <x v="26"/>
      <x v="17"/>
      <x/>
      <x v="36"/>
      <x v="4"/>
      <x v="2"/>
      <x v="13"/>
      <x v="5"/>
      <x v="2"/>
    </i>
    <i>
      <x v="92"/>
      <x v="1"/>
      <x v="1"/>
      <x v="6"/>
      <x v="9"/>
      <x v="27"/>
      <x v="17"/>
      <x/>
      <x v="36"/>
      <x v="4"/>
      <x v="2"/>
      <x v="4"/>
      <x v="5"/>
      <x v="2"/>
    </i>
    <i r="4">
      <x v="10"/>
      <x v="27"/>
      <x v="11"/>
      <x/>
      <x v="36"/>
      <x v="4"/>
      <x v="2"/>
      <x v="4"/>
      <x v="5"/>
      <x v="2"/>
    </i>
    <i>
      <x v="93"/>
      <x/>
      <x v="1"/>
      <x v="2"/>
      <x v="9"/>
      <x v="20"/>
      <x v="8"/>
      <x/>
      <x v="25"/>
      <x v="2"/>
      <x v="1"/>
      <x v="43"/>
      <x v="2"/>
      <x v="3"/>
    </i>
    <i>
      <x v="94"/>
      <x/>
      <x v="1"/>
      <x v="6"/>
      <x v="6"/>
      <x v="6"/>
      <x v="3"/>
      <x/>
      <x v="36"/>
      <x v="2"/>
      <x v="1"/>
      <x v="94"/>
      <x v="2"/>
      <x v="3"/>
    </i>
    <i>
      <x v="95"/>
      <x/>
      <x v="1"/>
      <x v="7"/>
      <x v="4"/>
      <x v="4"/>
      <x v="5"/>
      <x/>
      <x v="36"/>
      <x v="2"/>
      <x v="1"/>
      <x v="82"/>
      <x v="2"/>
      <x v="3"/>
    </i>
    <i>
      <x v="96"/>
      <x/>
      <x v="1"/>
      <x v="6"/>
      <x v="6"/>
      <x v="6"/>
      <x v="8"/>
      <x/>
      <x v="36"/>
      <x v="2"/>
      <x v="1"/>
      <x v="103"/>
      <x v="2"/>
      <x v="3"/>
    </i>
    <i>
      <x v="97"/>
      <x/>
      <x v="1"/>
      <x v="6"/>
      <x v="7"/>
      <x v="7"/>
      <x v="3"/>
      <x/>
      <x v="36"/>
      <x v="2"/>
      <x v="1"/>
      <x v="67"/>
      <x v="2"/>
      <x v="3"/>
    </i>
    <i>
      <x v="98"/>
      <x/>
      <x v="1"/>
      <x v="5"/>
      <x v="6"/>
      <x v="8"/>
      <x/>
      <x/>
      <x v="35"/>
      <x v="2"/>
      <x v="1"/>
      <x v="108"/>
      <x v="3"/>
      <x v="6"/>
    </i>
    <i r="6">
      <x v="8"/>
      <x/>
      <x v="35"/>
      <x v="2"/>
      <x v="1"/>
      <x v="108"/>
      <x v="3"/>
      <x v="6"/>
    </i>
    <i>
      <x v="99"/>
      <x/>
      <x v="1"/>
      <x v="5"/>
      <x v="6"/>
      <x v="8"/>
      <x v="8"/>
      <x/>
      <x v="35"/>
      <x v="2"/>
      <x v="1"/>
      <x v="62"/>
      <x v="2"/>
      <x v="3"/>
    </i>
    <i>
      <x v="100"/>
      <x/>
      <x v="1"/>
      <x v="6"/>
      <x v="6"/>
      <x v="6"/>
      <x v="3"/>
      <x/>
      <x v="36"/>
      <x v="2"/>
      <x v="1"/>
      <x v="68"/>
      <x v="2"/>
      <x v="3"/>
    </i>
    <i>
      <x v="101"/>
      <x/>
      <x v="1"/>
      <x v="6"/>
      <x v="9"/>
      <x v="18"/>
      <x v="3"/>
      <x/>
      <x v="36"/>
      <x v="2"/>
      <x v="2"/>
      <x v="79"/>
      <x v="2"/>
      <x v="3"/>
    </i>
    <i>
      <x v="102"/>
      <x/>
      <x v="1"/>
      <x v="6"/>
      <x v="6"/>
      <x v="6"/>
      <x v="8"/>
      <x/>
      <x v="36"/>
      <x v="2"/>
      <x v="1"/>
      <x v="88"/>
      <x v="2"/>
      <x v="3"/>
    </i>
    <i>
      <x v="103"/>
      <x/>
      <x v="1"/>
      <x v="1"/>
      <x v="9"/>
      <x v="10"/>
      <x v="8"/>
      <x/>
      <x v="19"/>
      <x v="2"/>
      <x v="1"/>
      <x v="98"/>
      <x v="2"/>
      <x v="3"/>
    </i>
    <i>
      <x v="104"/>
      <x/>
      <x v="1"/>
      <x/>
      <x v="11"/>
      <x v="11"/>
      <x v="8"/>
      <x/>
      <x v="15"/>
      <x v="2"/>
      <x v="1"/>
      <x v="51"/>
      <x v="2"/>
      <x v="3"/>
    </i>
    <i>
      <x v="105"/>
      <x/>
      <x v="1"/>
      <x v="2"/>
      <x v="9"/>
      <x v="19"/>
      <x v="8"/>
      <x/>
      <x v="30"/>
      <x v="2"/>
      <x v="1"/>
      <x v="42"/>
      <x v="2"/>
      <x v="3"/>
    </i>
    <i>
      <x v="106"/>
      <x/>
      <x v="1"/>
      <x v="2"/>
      <x v="9"/>
      <x v="19"/>
      <x v="8"/>
      <x/>
      <x v="27"/>
      <x v="2"/>
      <x v="1"/>
      <x v="70"/>
      <x v="2"/>
      <x v="3"/>
    </i>
    <i>
      <x v="107"/>
      <x/>
      <x v="1"/>
      <x v="2"/>
      <x v="9"/>
      <x v="19"/>
      <x v="8"/>
      <x/>
      <x v="38"/>
      <x v="2"/>
      <x v="1"/>
      <x v="112"/>
      <x v="2"/>
      <x v="3"/>
    </i>
    <i>
      <x v="108"/>
      <x/>
      <x v="1"/>
      <x v="2"/>
      <x v="9"/>
      <x v="20"/>
      <x/>
      <x/>
      <x v="22"/>
      <x v="2"/>
      <x v="1"/>
      <x v="69"/>
      <x v="2"/>
      <x v="3"/>
    </i>
    <i>
      <x v="109"/>
      <x/>
      <x v="1"/>
      <x v="5"/>
      <x v="6"/>
      <x v="8"/>
      <x/>
      <x/>
      <x v="34"/>
      <x v="2"/>
      <x v="1"/>
      <x v="56"/>
      <x v="2"/>
      <x v="3"/>
    </i>
    <i>
      <x v="110"/>
      <x/>
      <x v="1"/>
      <x v="2"/>
      <x v="9"/>
      <x v="19"/>
      <x v="10"/>
      <x/>
      <x v="41"/>
      <x v="2"/>
      <x v="1"/>
      <x v="114"/>
      <x v="2"/>
      <x v="3"/>
    </i>
    <i>
      <x v="111"/>
      <x/>
      <x v="1"/>
      <x v="1"/>
      <x v="9"/>
      <x v="10"/>
      <x/>
      <x/>
      <x/>
      <x v="2"/>
      <x v="1"/>
      <x v="97"/>
      <x v="2"/>
      <x v="3"/>
    </i>
    <i>
      <x v="112"/>
      <x/>
      <x v="1"/>
      <x/>
      <x v="9"/>
      <x v="10"/>
      <x/>
      <x/>
      <x v="2"/>
      <x v="2"/>
      <x v="1"/>
      <x v="96"/>
      <x v="2"/>
      <x v="3"/>
    </i>
    <i>
      <x v="113"/>
      <x/>
      <x v="1"/>
      <x v="2"/>
      <x v="9"/>
      <x v="19"/>
      <x/>
      <x/>
      <x v="20"/>
      <x v="2"/>
      <x v="1"/>
      <x v="46"/>
      <x v="2"/>
      <x v="3"/>
    </i>
    <i>
      <x v="114"/>
      <x/>
      <x v="1"/>
      <x/>
      <x v="9"/>
      <x v="10"/>
      <x v="8"/>
      <x/>
      <x/>
      <x v="2"/>
      <x v="1"/>
      <x v="101"/>
      <x v="2"/>
      <x v="3"/>
    </i>
    <i>
      <x v="115"/>
      <x/>
      <x v="1"/>
      <x v="2"/>
      <x v="9"/>
      <x v="19"/>
      <x v="8"/>
      <x/>
      <x v="28"/>
      <x v="2"/>
      <x v="1"/>
      <x v="61"/>
      <x v="2"/>
      <x v="3"/>
    </i>
    <i>
      <x v="116"/>
      <x/>
      <x v="1"/>
      <x v="2"/>
      <x v="9"/>
      <x v="19"/>
      <x v="8"/>
      <x/>
      <x v="29"/>
      <x v="2"/>
      <x v="1"/>
      <x v="43"/>
      <x v="2"/>
      <x v="3"/>
    </i>
    <i>
      <x v="117"/>
      <x/>
      <x v="1"/>
      <x v="3"/>
      <x v="9"/>
      <x v="19"/>
      <x/>
      <x/>
      <x v="19"/>
      <x v="2"/>
      <x v="1"/>
      <x v="49"/>
      <x v="2"/>
      <x v="3"/>
    </i>
    <i>
      <x v="118"/>
      <x/>
      <x v="1"/>
      <x v="2"/>
      <x v="9"/>
      <x v="19"/>
      <x/>
      <x/>
      <x v="20"/>
      <x v="2"/>
      <x v="1"/>
      <x v="53"/>
      <x v="2"/>
      <x v="3"/>
    </i>
    <i>
      <x v="119"/>
      <x/>
      <x v="1"/>
      <x v="3"/>
      <x v="9"/>
      <x v="19"/>
      <x v="8"/>
      <x/>
      <x v="19"/>
      <x v="2"/>
      <x v="1"/>
      <x v="87"/>
      <x v="2"/>
      <x v="3"/>
    </i>
    <i>
      <x v="120"/>
      <x/>
      <x v="2"/>
      <x v="1"/>
      <x v="9"/>
      <x v="10"/>
      <x v="8"/>
      <x/>
      <x v="1"/>
      <x v="1"/>
      <x v="1"/>
      <x v="50"/>
      <x v="2"/>
      <x v="3"/>
    </i>
    <i>
      <x v="121"/>
      <x/>
      <x v="1"/>
      <x/>
      <x v="9"/>
      <x v="10"/>
      <x v="2"/>
      <x/>
      <x v="18"/>
      <x v="2"/>
      <x v="1"/>
      <x v="99"/>
      <x v="2"/>
      <x v="3"/>
    </i>
    <i>
      <x v="122"/>
      <x/>
      <x v="1"/>
      <x/>
      <x v="9"/>
      <x v="10"/>
      <x v="2"/>
      <x/>
      <x v="17"/>
      <x v="2"/>
      <x v="1"/>
      <x v="100"/>
      <x v="2"/>
      <x v="3"/>
    </i>
    <i>
      <x v="123"/>
      <x/>
      <x v="1"/>
      <x v="2"/>
      <x v="9"/>
      <x v="19"/>
      <x v="8"/>
      <x/>
      <x v="27"/>
      <x v="2"/>
      <x v="1"/>
      <x v="102"/>
      <x v="2"/>
      <x v="3"/>
    </i>
    <i>
      <x v="124"/>
      <x/>
      <x v="1"/>
      <x v="3"/>
      <x v="9"/>
      <x v="19"/>
      <x v="3"/>
      <x/>
      <x v="19"/>
      <x v="2"/>
      <x v="1"/>
      <x v="84"/>
      <x v="2"/>
      <x v="3"/>
    </i>
    <i>
      <x v="125"/>
      <x/>
      <x v="1"/>
      <x v="2"/>
      <x v="9"/>
      <x v="19"/>
      <x/>
      <x/>
      <x v="43"/>
      <x v="2"/>
      <x v="1"/>
      <x v="122"/>
      <x v="2"/>
      <x v="3"/>
    </i>
    <i>
      <x v="126"/>
      <x/>
      <x v="1"/>
      <x v="3"/>
      <x v="9"/>
      <x v="19"/>
      <x/>
      <x/>
      <x/>
      <x v="2"/>
      <x v="1"/>
      <x v="95"/>
      <x v="2"/>
      <x v="3"/>
    </i>
    <i r="6">
      <x v="8"/>
      <x/>
      <x/>
      <x v="2"/>
      <x v="1"/>
      <x v="95"/>
      <x v="2"/>
      <x v="3"/>
    </i>
    <i>
      <x v="127"/>
      <x/>
      <x v="1"/>
      <x v="2"/>
      <x v="8"/>
      <x v="9"/>
      <x v="7"/>
      <x/>
      <x v="31"/>
      <x v="2"/>
      <x v="1"/>
      <x v="64"/>
      <x v="2"/>
      <x v="3"/>
    </i>
    <i>
      <x v="128"/>
      <x v="2"/>
      <x v="4"/>
      <x/>
      <x v="14"/>
      <x v="16"/>
      <x v="14"/>
      <x/>
      <x v="12"/>
      <x v="2"/>
      <x v="1"/>
      <x v="41"/>
      <x/>
      <x/>
    </i>
    <i>
      <x v="129"/>
      <x/>
      <x v="1"/>
      <x v="4"/>
      <x v="1"/>
      <x v="23"/>
      <x v="8"/>
      <x/>
      <x v="33"/>
      <x/>
      <x v="3"/>
      <x v="73"/>
      <x v="8"/>
      <x v="7"/>
    </i>
    <i r="2">
      <x v="3"/>
      <x v="4"/>
      <x v="1"/>
      <x v="23"/>
      <x v="8"/>
      <x/>
      <x v="33"/>
      <x/>
      <x v="3"/>
      <x v="73"/>
      <x v="8"/>
      <x v="7"/>
    </i>
    <i>
      <x v="130"/>
      <x/>
      <x v="1"/>
      <x v="8"/>
      <x v="3"/>
      <x v="3"/>
      <x/>
      <x/>
      <x v="37"/>
      <x v="2"/>
      <x v="2"/>
      <x v="72"/>
      <x v="8"/>
      <x v="7"/>
    </i>
    <i t="grand">
      <x/>
    </i>
  </rowItems>
  <colItems count="1">
    <i/>
  </colItems>
  <dataFields count="1">
    <dataField name="Cuenta de Denominaci? lloc" fld="5" subtotal="count" baseField="0" baseItem="0"/>
  </dataFields>
  <formats count="13">
    <format dxfId="47">
      <pivotArea outline="0" fieldPosition="0" dataOnly="0" labelOnly="1">
        <references count="1">
          <reference field="5" count="1">
            <x v="34"/>
          </reference>
        </references>
      </pivotArea>
    </format>
    <format dxfId="48">
      <pivotArea outline="0" fieldPosition="0" dataOnly="0" labelOnly="1">
        <references count="1">
          <reference field="5" count="46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9"/>
            <x v="21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48">
      <pivotArea outline="0" fieldPosition="0" dataOnly="0" labelOnly="1">
        <references count="1">
          <reference field="5" count="46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80"/>
            <x v="81"/>
            <x v="83"/>
            <x v="84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 dxfId="48">
      <pivotArea outline="0" fieldPosition="0" dataOnly="0" labelOnly="1" type="topRight"/>
    </format>
    <format dxfId="48">
      <pivotArea outline="0" fieldPosition="0" dataOnly="0" labelOnly="1">
        <references count="1">
          <reference field="5" count="31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6"/>
            <x v="127"/>
            <x v="128"/>
            <x v="129"/>
            <x v="130"/>
          </reference>
        </references>
      </pivotArea>
    </format>
    <format dxfId="49">
      <pivotArea outline="0" fieldPosition="0"/>
    </format>
    <format dxfId="49">
      <pivotArea outline="0" fieldPosition="0" dataOnly="0" labelOnly="1" type="topRight"/>
    </format>
    <format dxfId="47">
      <pivotArea outline="0" fieldPosition="0" dataOnly="0" labelOnly="1">
        <references count="12">
          <reference field="5" count="1">
            <x v="0"/>
          </reference>
          <reference field="6" count="1">
            <x v="0"/>
          </reference>
          <reference field="7" count="1">
            <x v="1"/>
          </reference>
          <reference field="8" count="1">
            <x v="7"/>
          </reference>
          <reference field="9" count="1">
            <x v="5"/>
          </reference>
          <reference field="10" count="1">
            <x v="30"/>
          </reference>
          <reference field="12" count="1">
            <x v="0"/>
          </reference>
          <reference field="13" count="1">
            <x v="0"/>
          </reference>
          <reference field="14" count="1">
            <x v="36"/>
          </reference>
          <reference field="15" count="1">
            <x v="2"/>
          </reference>
          <reference field="16" count="1">
            <x v="1"/>
          </reference>
          <reference field="17" count="1">
            <x v="108"/>
          </reference>
        </references>
      </pivotArea>
    </format>
    <format dxfId="47">
      <pivotArea outline="0" fieldPosition="0" dataOnly="0" labelOnly="1">
        <references count="9">
          <reference field="5" count="1">
            <x v="26"/>
          </reference>
          <reference field="6" count="1">
            <x v="1"/>
          </reference>
          <reference field="7" count="1">
            <x v="2"/>
          </reference>
          <reference field="8" count="1">
            <x v="1"/>
          </reference>
          <reference field="9" count="1">
            <x v="12"/>
          </reference>
          <reference field="10" count="1">
            <x v="13"/>
          </reference>
          <reference field="12" count="1">
            <x v="8"/>
          </reference>
          <reference field="13" count="1">
            <x v="0"/>
          </reference>
          <reference field="14" count="1">
            <x v="7"/>
          </reference>
        </references>
      </pivotArea>
    </format>
    <format dxfId="48">
      <pivotArea outline="0" fieldPosition="0" dataOnly="0" labelOnly="1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8">
      <pivotArea outline="0" fieldPosition="0" dataOnly="0" labelOnly="1">
        <references count="1">
          <reference field="5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8">
      <pivotArea outline="0" fieldPosition="0" dataOnly="0" labelOnly="1">
        <references count="1">
          <reference field="5" count="31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</reference>
        </references>
      </pivotArea>
    </format>
    <format dxfId="48">
      <pivotArea outline="0" fieldPosition="0" dataOnly="0" grandRow="1" labelOnly="1"/>
    </format>
  </format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R616"/>
  <sheetViews>
    <sheetView tabSelected="1" zoomScale="115" zoomScaleNormal="115" zoomScalePageLayoutView="0" workbookViewId="0" topLeftCell="P182">
      <pane ySplit="7260" topLeftCell="A479" activePane="topLeft" state="split"/>
      <selection pane="topLeft" activeCell="T190" sqref="T190"/>
      <selection pane="bottomLeft" activeCell="A488" sqref="A488:IV490"/>
    </sheetView>
  </sheetViews>
  <sheetFormatPr defaultColWidth="9.140625" defaultRowHeight="12.75"/>
  <cols>
    <col min="1" max="1" width="6.140625" style="22" bestFit="1" customWidth="1"/>
    <col min="2" max="2" width="5.421875" style="27" customWidth="1"/>
    <col min="3" max="3" width="8.28125" style="24" customWidth="1"/>
    <col min="4" max="4" width="8.00390625" style="29" customWidth="1"/>
    <col min="5" max="5" width="7.00390625" style="27" customWidth="1"/>
    <col min="6" max="6" width="62.57421875" style="27" bestFit="1" customWidth="1"/>
    <col min="7" max="7" width="5.140625" style="30" customWidth="1"/>
    <col min="8" max="8" width="5.140625" style="31" customWidth="1"/>
    <col min="9" max="9" width="10.421875" style="32" bestFit="1" customWidth="1"/>
    <col min="10" max="10" width="5.8515625" style="33" customWidth="1"/>
    <col min="11" max="11" width="8.140625" style="33" customWidth="1"/>
    <col min="12" max="12" width="9.7109375" style="34" hidden="1" customWidth="1"/>
    <col min="13" max="13" width="8.28125" style="33" customWidth="1"/>
    <col min="14" max="14" width="6.421875" style="27" customWidth="1"/>
    <col min="15" max="15" width="43.8515625" style="27" customWidth="1"/>
    <col min="16" max="16" width="11.421875" style="27" customWidth="1"/>
    <col min="17" max="17" width="5.00390625" style="27" customWidth="1"/>
    <col min="18" max="18" width="92.28125" style="27" bestFit="1" customWidth="1"/>
    <col min="19" max="19" width="4.140625" style="28" customWidth="1"/>
    <col min="20" max="20" width="26.28125" style="22" bestFit="1" customWidth="1"/>
    <col min="21" max="16384" width="9.140625" style="22" customWidth="1"/>
  </cols>
  <sheetData>
    <row r="1" ht="97.5" customHeight="1"/>
    <row r="2" spans="1:20" s="1" customFormat="1" ht="22.5">
      <c r="A2" s="3" t="s">
        <v>149</v>
      </c>
      <c r="B2" s="40" t="s">
        <v>446</v>
      </c>
      <c r="C2" s="40" t="s">
        <v>445</v>
      </c>
      <c r="D2" s="41" t="s">
        <v>369</v>
      </c>
      <c r="E2" s="41" t="s">
        <v>534</v>
      </c>
      <c r="F2" s="42" t="s">
        <v>88</v>
      </c>
      <c r="G2" s="43" t="s">
        <v>461</v>
      </c>
      <c r="H2" s="40" t="s">
        <v>460</v>
      </c>
      <c r="I2" s="41" t="s">
        <v>439</v>
      </c>
      <c r="J2" s="41" t="s">
        <v>437</v>
      </c>
      <c r="K2" s="41" t="s">
        <v>533</v>
      </c>
      <c r="L2" s="44" t="s">
        <v>451</v>
      </c>
      <c r="M2" s="41" t="s">
        <v>467</v>
      </c>
      <c r="N2" s="41" t="s">
        <v>462</v>
      </c>
      <c r="O2" s="41" t="s">
        <v>452</v>
      </c>
      <c r="P2" s="41" t="s">
        <v>477</v>
      </c>
      <c r="Q2" s="41" t="s">
        <v>453</v>
      </c>
      <c r="R2" s="41" t="s">
        <v>454</v>
      </c>
      <c r="S2" s="43" t="s">
        <v>415</v>
      </c>
      <c r="T2" s="41" t="s">
        <v>460</v>
      </c>
    </row>
    <row r="3" spans="1:20" s="24" customFormat="1" ht="12.75">
      <c r="A3" s="23">
        <v>1</v>
      </c>
      <c r="B3" s="45">
        <v>0</v>
      </c>
      <c r="C3" s="46" t="s">
        <v>352</v>
      </c>
      <c r="D3" s="45"/>
      <c r="E3" s="47">
        <v>1</v>
      </c>
      <c r="F3" s="48" t="s">
        <v>435</v>
      </c>
      <c r="G3" s="45" t="s">
        <v>448</v>
      </c>
      <c r="H3" s="47" t="s">
        <v>374</v>
      </c>
      <c r="I3" s="47" t="s">
        <v>358</v>
      </c>
      <c r="J3" s="52">
        <v>30</v>
      </c>
      <c r="K3" s="52">
        <v>20</v>
      </c>
      <c r="L3" s="49">
        <f>VLOOKUP(K3,'[5]Retribucions 2016'!$H$15:$N$52,7,0)</f>
        <v>24759.7763</v>
      </c>
      <c r="M3" s="46" t="s">
        <v>563</v>
      </c>
      <c r="N3" s="47" t="s">
        <v>447</v>
      </c>
      <c r="O3" s="48" t="s">
        <v>102</v>
      </c>
      <c r="P3" s="48"/>
      <c r="Q3" s="47" t="s">
        <v>367</v>
      </c>
      <c r="R3" s="48" t="s">
        <v>103</v>
      </c>
      <c r="S3" s="48" t="s">
        <v>496</v>
      </c>
      <c r="T3" s="48" t="s">
        <v>160</v>
      </c>
    </row>
    <row r="4" spans="1:20" s="24" customFormat="1" ht="12.75">
      <c r="A4" s="23">
        <v>2</v>
      </c>
      <c r="B4" s="45">
        <v>0</v>
      </c>
      <c r="C4" s="46" t="s">
        <v>26</v>
      </c>
      <c r="D4" s="45"/>
      <c r="E4" s="47">
        <v>2</v>
      </c>
      <c r="F4" s="48" t="s">
        <v>375</v>
      </c>
      <c r="G4" s="45" t="s">
        <v>448</v>
      </c>
      <c r="H4" s="47" t="s">
        <v>374</v>
      </c>
      <c r="I4" s="47" t="s">
        <v>358</v>
      </c>
      <c r="J4" s="52">
        <v>30</v>
      </c>
      <c r="K4" s="52">
        <v>20</v>
      </c>
      <c r="L4" s="49">
        <f>VLOOKUP(K4,'[5]Retribucions 2016'!$H$15:$N$52,7,0)</f>
        <v>24759.7763</v>
      </c>
      <c r="M4" s="46" t="s">
        <v>563</v>
      </c>
      <c r="N4" s="47" t="s">
        <v>447</v>
      </c>
      <c r="O4" s="48" t="s">
        <v>104</v>
      </c>
      <c r="P4" s="48"/>
      <c r="Q4" s="47" t="s">
        <v>367</v>
      </c>
      <c r="R4" s="48" t="s">
        <v>105</v>
      </c>
      <c r="S4" s="48" t="s">
        <v>496</v>
      </c>
      <c r="T4" s="48" t="s">
        <v>160</v>
      </c>
    </row>
    <row r="5" spans="1:20" s="24" customFormat="1" ht="12.75">
      <c r="A5" s="23">
        <v>3</v>
      </c>
      <c r="B5" s="45">
        <v>0</v>
      </c>
      <c r="C5" s="46" t="s">
        <v>25</v>
      </c>
      <c r="D5" s="45"/>
      <c r="E5" s="47">
        <v>3</v>
      </c>
      <c r="F5" s="48" t="s">
        <v>376</v>
      </c>
      <c r="G5" s="45" t="s">
        <v>448</v>
      </c>
      <c r="H5" s="47" t="s">
        <v>374</v>
      </c>
      <c r="I5" s="47" t="s">
        <v>358</v>
      </c>
      <c r="J5" s="52">
        <v>30</v>
      </c>
      <c r="K5" s="52">
        <v>20</v>
      </c>
      <c r="L5" s="49">
        <f>VLOOKUP(K5,'[5]Retribucions 2016'!$H$15:$N$52,7,0)</f>
        <v>24759.7763</v>
      </c>
      <c r="M5" s="46" t="s">
        <v>563</v>
      </c>
      <c r="N5" s="47" t="s">
        <v>447</v>
      </c>
      <c r="O5" s="48" t="s">
        <v>104</v>
      </c>
      <c r="P5" s="48"/>
      <c r="Q5" s="47" t="s">
        <v>367</v>
      </c>
      <c r="R5" s="48" t="s">
        <v>106</v>
      </c>
      <c r="S5" s="48" t="s">
        <v>496</v>
      </c>
      <c r="T5" s="48" t="s">
        <v>160</v>
      </c>
    </row>
    <row r="6" spans="1:20" s="24" customFormat="1" ht="12.75">
      <c r="A6" s="23">
        <v>4</v>
      </c>
      <c r="B6" s="45">
        <v>1</v>
      </c>
      <c r="C6" s="46" t="s">
        <v>355</v>
      </c>
      <c r="D6" s="45"/>
      <c r="E6" s="47">
        <v>4</v>
      </c>
      <c r="F6" s="48" t="s">
        <v>441</v>
      </c>
      <c r="G6" s="45" t="s">
        <v>447</v>
      </c>
      <c r="H6" s="47" t="s">
        <v>4</v>
      </c>
      <c r="I6" s="47" t="s">
        <v>358</v>
      </c>
      <c r="J6" s="52">
        <v>30</v>
      </c>
      <c r="K6" s="52">
        <v>19</v>
      </c>
      <c r="L6" s="49">
        <f>VLOOKUP(K6,'[5]Retribucions 2016'!$H$15:$N$52,7,0)</f>
        <v>24093.1359</v>
      </c>
      <c r="M6" s="46" t="s">
        <v>565</v>
      </c>
      <c r="N6" s="47" t="s">
        <v>450</v>
      </c>
      <c r="O6" s="48" t="s">
        <v>532</v>
      </c>
      <c r="P6" s="48"/>
      <c r="Q6" s="47" t="s">
        <v>367</v>
      </c>
      <c r="R6" s="48" t="s">
        <v>107</v>
      </c>
      <c r="S6" s="48" t="s">
        <v>496</v>
      </c>
      <c r="T6" s="48" t="s">
        <v>160</v>
      </c>
    </row>
    <row r="7" spans="1:20" s="24" customFormat="1" ht="12.75">
      <c r="A7" s="23">
        <v>5</v>
      </c>
      <c r="B7" s="45">
        <v>2</v>
      </c>
      <c r="C7" s="46" t="s">
        <v>6</v>
      </c>
      <c r="D7" s="45"/>
      <c r="E7" s="47">
        <v>5</v>
      </c>
      <c r="F7" s="48" t="s">
        <v>441</v>
      </c>
      <c r="G7" s="45" t="s">
        <v>447</v>
      </c>
      <c r="H7" s="47" t="s">
        <v>4</v>
      </c>
      <c r="I7" s="47" t="s">
        <v>358</v>
      </c>
      <c r="J7" s="52">
        <v>30</v>
      </c>
      <c r="K7" s="52">
        <v>19</v>
      </c>
      <c r="L7" s="49">
        <f>VLOOKUP(K7,'[5]Retribucions 2016'!$H$15:$N$52,7,0)</f>
        <v>24093.1359</v>
      </c>
      <c r="M7" s="46" t="s">
        <v>565</v>
      </c>
      <c r="N7" s="47" t="s">
        <v>450</v>
      </c>
      <c r="O7" s="48" t="s">
        <v>531</v>
      </c>
      <c r="P7" s="48"/>
      <c r="Q7" s="47" t="s">
        <v>367</v>
      </c>
      <c r="R7" s="48" t="s">
        <v>479</v>
      </c>
      <c r="S7" s="48" t="s">
        <v>496</v>
      </c>
      <c r="T7" s="48" t="s">
        <v>160</v>
      </c>
    </row>
    <row r="8" spans="1:20" s="24" customFormat="1" ht="12.75">
      <c r="A8" s="23">
        <v>6</v>
      </c>
      <c r="B8" s="45">
        <v>1</v>
      </c>
      <c r="C8" s="46" t="s">
        <v>348</v>
      </c>
      <c r="D8" s="45"/>
      <c r="E8" s="47">
        <v>6</v>
      </c>
      <c r="F8" s="48" t="s">
        <v>441</v>
      </c>
      <c r="G8" s="45" t="s">
        <v>447</v>
      </c>
      <c r="H8" s="47" t="s">
        <v>4</v>
      </c>
      <c r="I8" s="47" t="s">
        <v>358</v>
      </c>
      <c r="J8" s="52">
        <v>30</v>
      </c>
      <c r="K8" s="52">
        <v>19</v>
      </c>
      <c r="L8" s="49">
        <f>VLOOKUP(K8,'[5]Retribucions 2016'!$H$15:$N$52,7,0)</f>
        <v>24093.1359</v>
      </c>
      <c r="M8" s="46" t="s">
        <v>563</v>
      </c>
      <c r="N8" s="47" t="s">
        <v>450</v>
      </c>
      <c r="O8" s="48" t="s">
        <v>464</v>
      </c>
      <c r="P8" s="48"/>
      <c r="Q8" s="47" t="s">
        <v>367</v>
      </c>
      <c r="R8" s="48" t="s">
        <v>108</v>
      </c>
      <c r="S8" s="48" t="s">
        <v>496</v>
      </c>
      <c r="T8" s="48" t="s">
        <v>160</v>
      </c>
    </row>
    <row r="9" spans="1:20" s="24" customFormat="1" ht="12.75">
      <c r="A9" s="23">
        <v>7</v>
      </c>
      <c r="B9" s="45">
        <v>0</v>
      </c>
      <c r="C9" s="46" t="s">
        <v>443</v>
      </c>
      <c r="D9" s="45"/>
      <c r="E9" s="47">
        <v>8</v>
      </c>
      <c r="F9" s="48" t="s">
        <v>441</v>
      </c>
      <c r="G9" s="45" t="s">
        <v>447</v>
      </c>
      <c r="H9" s="47" t="s">
        <v>4</v>
      </c>
      <c r="I9" s="47" t="s">
        <v>358</v>
      </c>
      <c r="J9" s="52">
        <v>30</v>
      </c>
      <c r="K9" s="52">
        <v>19</v>
      </c>
      <c r="L9" s="49">
        <f>VLOOKUP(K9,'[5]Retribucions 2016'!$H$15:$N$52,7,0)</f>
        <v>24093.1359</v>
      </c>
      <c r="M9" s="46" t="s">
        <v>562</v>
      </c>
      <c r="N9" s="47" t="s">
        <v>450</v>
      </c>
      <c r="O9" s="48" t="s">
        <v>28</v>
      </c>
      <c r="P9" s="48"/>
      <c r="Q9" s="47" t="s">
        <v>367</v>
      </c>
      <c r="R9" s="48" t="s">
        <v>110</v>
      </c>
      <c r="S9" s="48" t="s">
        <v>496</v>
      </c>
      <c r="T9" s="48" t="s">
        <v>160</v>
      </c>
    </row>
    <row r="10" spans="1:20" s="24" customFormat="1" ht="12.75">
      <c r="A10" s="23">
        <v>8</v>
      </c>
      <c r="B10" s="45">
        <v>4</v>
      </c>
      <c r="C10" s="46" t="s">
        <v>8</v>
      </c>
      <c r="D10" s="45"/>
      <c r="E10" s="47">
        <v>9</v>
      </c>
      <c r="F10" s="48" t="s">
        <v>441</v>
      </c>
      <c r="G10" s="45" t="s">
        <v>447</v>
      </c>
      <c r="H10" s="47" t="s">
        <v>4</v>
      </c>
      <c r="I10" s="47" t="s">
        <v>358</v>
      </c>
      <c r="J10" s="52">
        <v>30</v>
      </c>
      <c r="K10" s="52">
        <v>19</v>
      </c>
      <c r="L10" s="49">
        <f>VLOOKUP(K10,'[5]Retribucions 2016'!$H$15:$N$52,7,0)</f>
        <v>24093.1359</v>
      </c>
      <c r="M10" s="46" t="s">
        <v>417</v>
      </c>
      <c r="N10" s="47" t="s">
        <v>450</v>
      </c>
      <c r="O10" s="48" t="s">
        <v>111</v>
      </c>
      <c r="P10" s="48"/>
      <c r="Q10" s="47" t="s">
        <v>367</v>
      </c>
      <c r="R10" s="48" t="s">
        <v>112</v>
      </c>
      <c r="S10" s="48" t="s">
        <v>496</v>
      </c>
      <c r="T10" s="48" t="s">
        <v>160</v>
      </c>
    </row>
    <row r="11" spans="1:20" s="24" customFormat="1" ht="12.75">
      <c r="A11" s="23">
        <v>9</v>
      </c>
      <c r="B11" s="45">
        <v>4</v>
      </c>
      <c r="C11" s="46" t="s">
        <v>9</v>
      </c>
      <c r="D11" s="45"/>
      <c r="E11" s="47">
        <v>10</v>
      </c>
      <c r="F11" s="48" t="s">
        <v>441</v>
      </c>
      <c r="G11" s="45" t="s">
        <v>447</v>
      </c>
      <c r="H11" s="47" t="s">
        <v>4</v>
      </c>
      <c r="I11" s="47" t="s">
        <v>358</v>
      </c>
      <c r="J11" s="52">
        <v>30</v>
      </c>
      <c r="K11" s="52">
        <v>19</v>
      </c>
      <c r="L11" s="49">
        <f>VLOOKUP(K11,'[5]Retribucions 2016'!$H$15:$N$52,7,0)</f>
        <v>24093.1359</v>
      </c>
      <c r="M11" s="46" t="s">
        <v>562</v>
      </c>
      <c r="N11" s="47" t="s">
        <v>450</v>
      </c>
      <c r="O11" s="48" t="s">
        <v>30</v>
      </c>
      <c r="P11" s="48"/>
      <c r="Q11" s="47" t="s">
        <v>367</v>
      </c>
      <c r="R11" s="48" t="s">
        <v>113</v>
      </c>
      <c r="S11" s="48" t="s">
        <v>496</v>
      </c>
      <c r="T11" s="48" t="s">
        <v>160</v>
      </c>
    </row>
    <row r="12" spans="1:20" s="24" customFormat="1" ht="12.75">
      <c r="A12" s="23">
        <v>10</v>
      </c>
      <c r="B12" s="45">
        <v>2</v>
      </c>
      <c r="C12" s="46" t="s">
        <v>10</v>
      </c>
      <c r="D12" s="45"/>
      <c r="E12" s="47">
        <v>13</v>
      </c>
      <c r="F12" s="48" t="s">
        <v>441</v>
      </c>
      <c r="G12" s="45" t="s">
        <v>447</v>
      </c>
      <c r="H12" s="47" t="s">
        <v>4</v>
      </c>
      <c r="I12" s="47" t="s">
        <v>358</v>
      </c>
      <c r="J12" s="52">
        <v>30</v>
      </c>
      <c r="K12" s="52">
        <v>19</v>
      </c>
      <c r="L12" s="49">
        <f>VLOOKUP(K12,'[5]Retribucions 2016'!$H$15:$N$52,7,0)</f>
        <v>24093.1359</v>
      </c>
      <c r="M12" s="46" t="s">
        <v>563</v>
      </c>
      <c r="N12" s="47" t="s">
        <v>450</v>
      </c>
      <c r="O12" s="48" t="s">
        <v>465</v>
      </c>
      <c r="P12" s="48"/>
      <c r="Q12" s="47" t="s">
        <v>367</v>
      </c>
      <c r="R12" s="48" t="s">
        <v>117</v>
      </c>
      <c r="S12" s="48" t="s">
        <v>496</v>
      </c>
      <c r="T12" s="48" t="s">
        <v>160</v>
      </c>
    </row>
    <row r="13" spans="1:20" s="24" customFormat="1" ht="12.75">
      <c r="A13" s="23">
        <v>11</v>
      </c>
      <c r="B13" s="45">
        <v>3</v>
      </c>
      <c r="C13" s="46" t="s">
        <v>488</v>
      </c>
      <c r="D13" s="45"/>
      <c r="E13" s="47">
        <v>14</v>
      </c>
      <c r="F13" s="48" t="s">
        <v>441</v>
      </c>
      <c r="G13" s="45" t="s">
        <v>447</v>
      </c>
      <c r="H13" s="47" t="s">
        <v>4</v>
      </c>
      <c r="I13" s="47" t="s">
        <v>358</v>
      </c>
      <c r="J13" s="52">
        <v>30</v>
      </c>
      <c r="K13" s="52">
        <v>19</v>
      </c>
      <c r="L13" s="49">
        <f>VLOOKUP(K13,'[5]Retribucions 2016'!$H$15:$N$52,7,0)</f>
        <v>24093.1359</v>
      </c>
      <c r="M13" s="46" t="s">
        <v>562</v>
      </c>
      <c r="N13" s="47" t="s">
        <v>450</v>
      </c>
      <c r="O13" s="48" t="s">
        <v>30</v>
      </c>
      <c r="P13" s="48"/>
      <c r="Q13" s="47" t="s">
        <v>367</v>
      </c>
      <c r="R13" s="48" t="s">
        <v>118</v>
      </c>
      <c r="S13" s="48" t="s">
        <v>496</v>
      </c>
      <c r="T13" s="48" t="s">
        <v>160</v>
      </c>
    </row>
    <row r="14" spans="1:20" s="24" customFormat="1" ht="12.75">
      <c r="A14" s="23">
        <v>12</v>
      </c>
      <c r="B14" s="45">
        <v>1</v>
      </c>
      <c r="C14" s="46" t="s">
        <v>346</v>
      </c>
      <c r="D14" s="45"/>
      <c r="E14" s="47">
        <v>15</v>
      </c>
      <c r="F14" s="48" t="s">
        <v>441</v>
      </c>
      <c r="G14" s="45" t="s">
        <v>447</v>
      </c>
      <c r="H14" s="47" t="s">
        <v>4</v>
      </c>
      <c r="I14" s="47" t="s">
        <v>358</v>
      </c>
      <c r="J14" s="52">
        <v>30</v>
      </c>
      <c r="K14" s="52">
        <v>19</v>
      </c>
      <c r="L14" s="49">
        <f>VLOOKUP(K14,'[5]Retribucions 2016'!$H$15:$N$52,7,0)</f>
        <v>24093.1359</v>
      </c>
      <c r="M14" s="46" t="s">
        <v>562</v>
      </c>
      <c r="N14" s="47" t="s">
        <v>450</v>
      </c>
      <c r="O14" s="48" t="s">
        <v>119</v>
      </c>
      <c r="P14" s="48"/>
      <c r="Q14" s="47" t="s">
        <v>367</v>
      </c>
      <c r="R14" s="48" t="s">
        <v>120</v>
      </c>
      <c r="S14" s="48" t="s">
        <v>496</v>
      </c>
      <c r="T14" s="48" t="s">
        <v>160</v>
      </c>
    </row>
    <row r="15" spans="1:20" s="24" customFormat="1" ht="12.75">
      <c r="A15" s="23">
        <v>13</v>
      </c>
      <c r="B15" s="45">
        <v>1</v>
      </c>
      <c r="C15" s="46" t="s">
        <v>356</v>
      </c>
      <c r="D15" s="45"/>
      <c r="E15" s="47">
        <v>16</v>
      </c>
      <c r="F15" s="48" t="s">
        <v>41</v>
      </c>
      <c r="G15" s="45" t="s">
        <v>447</v>
      </c>
      <c r="H15" s="47" t="s">
        <v>4</v>
      </c>
      <c r="I15" s="47" t="s">
        <v>359</v>
      </c>
      <c r="J15" s="52">
        <v>26</v>
      </c>
      <c r="K15" s="52" t="s">
        <v>387</v>
      </c>
      <c r="L15" s="49">
        <f>VLOOKUP(K15,'[5]Retribucions 2016'!$H$15:$N$52,7,0)</f>
        <v>30240.086799999997</v>
      </c>
      <c r="M15" s="46" t="s">
        <v>562</v>
      </c>
      <c r="N15" s="47" t="s">
        <v>447</v>
      </c>
      <c r="O15" s="48" t="s">
        <v>31</v>
      </c>
      <c r="P15" s="48" t="s">
        <v>556</v>
      </c>
      <c r="Q15" s="47" t="s">
        <v>367</v>
      </c>
      <c r="R15" s="48" t="s">
        <v>121</v>
      </c>
      <c r="S15" s="48" t="s">
        <v>496</v>
      </c>
      <c r="T15" s="48" t="s">
        <v>160</v>
      </c>
    </row>
    <row r="16" spans="1:20" s="24" customFormat="1" ht="12.75">
      <c r="A16" s="23">
        <v>14</v>
      </c>
      <c r="B16" s="45">
        <v>0</v>
      </c>
      <c r="C16" s="46" t="s">
        <v>26</v>
      </c>
      <c r="D16" s="45" t="s">
        <v>425</v>
      </c>
      <c r="E16" s="47">
        <v>18</v>
      </c>
      <c r="F16" s="48" t="s">
        <v>515</v>
      </c>
      <c r="G16" s="45" t="s">
        <v>447</v>
      </c>
      <c r="H16" s="47" t="s">
        <v>4</v>
      </c>
      <c r="I16" s="47" t="s">
        <v>438</v>
      </c>
      <c r="J16" s="52">
        <v>26</v>
      </c>
      <c r="K16" s="52">
        <v>17</v>
      </c>
      <c r="L16" s="49">
        <f>VLOOKUP(K16,'[5]Retribucions 2016'!$H$15:$N$52,7,0)</f>
        <v>15634.153600000001</v>
      </c>
      <c r="M16" s="46" t="s">
        <v>471</v>
      </c>
      <c r="N16" s="47" t="s">
        <v>447</v>
      </c>
      <c r="O16" s="48" t="s">
        <v>124</v>
      </c>
      <c r="P16" s="48"/>
      <c r="Q16" s="47" t="s">
        <v>367</v>
      </c>
      <c r="R16" s="48" t="s">
        <v>125</v>
      </c>
      <c r="S16" s="48" t="s">
        <v>497</v>
      </c>
      <c r="T16" s="48" t="s">
        <v>160</v>
      </c>
    </row>
    <row r="17" spans="1:20" s="24" customFormat="1" ht="12.75">
      <c r="A17" s="23">
        <v>15</v>
      </c>
      <c r="B17" s="45">
        <v>2</v>
      </c>
      <c r="C17" s="46" t="s">
        <v>10</v>
      </c>
      <c r="D17" s="45" t="s">
        <v>430</v>
      </c>
      <c r="E17" s="47">
        <v>19</v>
      </c>
      <c r="F17" s="48" t="s">
        <v>517</v>
      </c>
      <c r="G17" s="45" t="s">
        <v>447</v>
      </c>
      <c r="H17" s="47" t="s">
        <v>4</v>
      </c>
      <c r="I17" s="47" t="s">
        <v>438</v>
      </c>
      <c r="J17" s="52">
        <v>26</v>
      </c>
      <c r="K17" s="52">
        <v>17</v>
      </c>
      <c r="L17" s="49">
        <f>VLOOKUP(K17,'[5]Retribucions 2016'!$H$15:$N$52,7,0)</f>
        <v>15634.153600000001</v>
      </c>
      <c r="M17" s="46" t="s">
        <v>471</v>
      </c>
      <c r="N17" s="47" t="s">
        <v>447</v>
      </c>
      <c r="O17" s="48" t="s">
        <v>29</v>
      </c>
      <c r="P17" s="48"/>
      <c r="Q17" s="47" t="s">
        <v>367</v>
      </c>
      <c r="R17" s="48" t="s">
        <v>126</v>
      </c>
      <c r="S17" s="48" t="s">
        <v>497</v>
      </c>
      <c r="T17" s="48" t="s">
        <v>160</v>
      </c>
    </row>
    <row r="18" spans="1:20" s="24" customFormat="1" ht="12.75">
      <c r="A18" s="23">
        <v>16</v>
      </c>
      <c r="B18" s="45">
        <v>3</v>
      </c>
      <c r="C18" s="46" t="s">
        <v>488</v>
      </c>
      <c r="D18" s="45" t="s">
        <v>425</v>
      </c>
      <c r="E18" s="47">
        <v>21</v>
      </c>
      <c r="F18" s="48" t="s">
        <v>518</v>
      </c>
      <c r="G18" s="45" t="s">
        <v>447</v>
      </c>
      <c r="H18" s="47" t="s">
        <v>4</v>
      </c>
      <c r="I18" s="47" t="s">
        <v>438</v>
      </c>
      <c r="J18" s="52">
        <v>26</v>
      </c>
      <c r="K18" s="52">
        <v>17</v>
      </c>
      <c r="L18" s="49">
        <f>VLOOKUP(K18,'[5]Retribucions 2016'!$H$15:$N$52,7,0)</f>
        <v>15634.153600000001</v>
      </c>
      <c r="M18" s="46" t="s">
        <v>471</v>
      </c>
      <c r="N18" s="47" t="s">
        <v>447</v>
      </c>
      <c r="O18" s="48" t="s">
        <v>30</v>
      </c>
      <c r="P18" s="48"/>
      <c r="Q18" s="47" t="s">
        <v>367</v>
      </c>
      <c r="R18" s="48" t="s">
        <v>128</v>
      </c>
      <c r="S18" s="48" t="s">
        <v>497</v>
      </c>
      <c r="T18" s="48" t="s">
        <v>160</v>
      </c>
    </row>
    <row r="19" spans="1:20" s="24" customFormat="1" ht="12.75">
      <c r="A19" s="23">
        <v>17</v>
      </c>
      <c r="B19" s="45">
        <v>3</v>
      </c>
      <c r="C19" s="46" t="s">
        <v>488</v>
      </c>
      <c r="D19" s="45" t="s">
        <v>430</v>
      </c>
      <c r="E19" s="47">
        <v>22</v>
      </c>
      <c r="F19" s="48" t="s">
        <v>519</v>
      </c>
      <c r="G19" s="45" t="s">
        <v>447</v>
      </c>
      <c r="H19" s="47" t="s">
        <v>4</v>
      </c>
      <c r="I19" s="47" t="s">
        <v>438</v>
      </c>
      <c r="J19" s="52">
        <v>26</v>
      </c>
      <c r="K19" s="52">
        <v>17</v>
      </c>
      <c r="L19" s="49">
        <f>VLOOKUP(K19,'[5]Retribucions 2016'!$H$15:$N$52,7,0)</f>
        <v>15634.153600000001</v>
      </c>
      <c r="M19" s="46" t="s">
        <v>471</v>
      </c>
      <c r="N19" s="47" t="s">
        <v>447</v>
      </c>
      <c r="O19" s="48" t="s">
        <v>30</v>
      </c>
      <c r="P19" s="48"/>
      <c r="Q19" s="47" t="s">
        <v>367</v>
      </c>
      <c r="R19" s="48" t="s">
        <v>129</v>
      </c>
      <c r="S19" s="48" t="s">
        <v>497</v>
      </c>
      <c r="T19" s="48" t="s">
        <v>160</v>
      </c>
    </row>
    <row r="20" spans="1:20" s="24" customFormat="1" ht="12.75">
      <c r="A20" s="23">
        <v>18</v>
      </c>
      <c r="B20" s="45">
        <v>2</v>
      </c>
      <c r="C20" s="46" t="s">
        <v>6</v>
      </c>
      <c r="D20" s="45" t="s">
        <v>425</v>
      </c>
      <c r="E20" s="47">
        <v>27</v>
      </c>
      <c r="F20" s="48" t="s">
        <v>521</v>
      </c>
      <c r="G20" s="45" t="s">
        <v>447</v>
      </c>
      <c r="H20" s="47" t="s">
        <v>3</v>
      </c>
      <c r="I20" s="47" t="s">
        <v>359</v>
      </c>
      <c r="J20" s="52">
        <v>26</v>
      </c>
      <c r="K20" s="52">
        <v>17</v>
      </c>
      <c r="L20" s="49">
        <f>VLOOKUP(K20,'[5]Retribucions 2016'!$H$15:$N$52,7,0)</f>
        <v>15634.153600000001</v>
      </c>
      <c r="M20" s="46" t="s">
        <v>471</v>
      </c>
      <c r="N20" s="47" t="s">
        <v>447</v>
      </c>
      <c r="O20" s="48" t="s">
        <v>33</v>
      </c>
      <c r="P20" s="48"/>
      <c r="Q20" s="47" t="s">
        <v>367</v>
      </c>
      <c r="R20" s="48" t="s">
        <v>136</v>
      </c>
      <c r="S20" s="48" t="s">
        <v>497</v>
      </c>
      <c r="T20" s="48" t="s">
        <v>160</v>
      </c>
    </row>
    <row r="21" spans="1:20" s="24" customFormat="1" ht="12.75">
      <c r="A21" s="23">
        <v>19</v>
      </c>
      <c r="B21" s="45">
        <v>2</v>
      </c>
      <c r="C21" s="46" t="s">
        <v>6</v>
      </c>
      <c r="D21" s="45" t="s">
        <v>430</v>
      </c>
      <c r="E21" s="47">
        <v>28</v>
      </c>
      <c r="F21" s="48" t="s">
        <v>520</v>
      </c>
      <c r="G21" s="45" t="s">
        <v>447</v>
      </c>
      <c r="H21" s="47" t="s">
        <v>3</v>
      </c>
      <c r="I21" s="47" t="s">
        <v>359</v>
      </c>
      <c r="J21" s="52">
        <v>26</v>
      </c>
      <c r="K21" s="52">
        <v>17</v>
      </c>
      <c r="L21" s="49">
        <f>VLOOKUP(K21,'[5]Retribucions 2016'!$H$15:$N$52,7,0)</f>
        <v>15634.153600000001</v>
      </c>
      <c r="M21" s="46" t="s">
        <v>471</v>
      </c>
      <c r="N21" s="47" t="s">
        <v>447</v>
      </c>
      <c r="O21" s="48" t="s">
        <v>38</v>
      </c>
      <c r="P21" s="48"/>
      <c r="Q21" s="47" t="s">
        <v>367</v>
      </c>
      <c r="R21" s="48" t="s">
        <v>137</v>
      </c>
      <c r="S21" s="48" t="s">
        <v>497</v>
      </c>
      <c r="T21" s="48" t="s">
        <v>160</v>
      </c>
    </row>
    <row r="22" spans="1:20" s="24" customFormat="1" ht="12.75">
      <c r="A22" s="23">
        <v>20</v>
      </c>
      <c r="B22" s="45">
        <v>3</v>
      </c>
      <c r="C22" s="46" t="s">
        <v>115</v>
      </c>
      <c r="D22" s="45" t="s">
        <v>425</v>
      </c>
      <c r="E22" s="47">
        <v>29</v>
      </c>
      <c r="F22" s="48" t="s">
        <v>522</v>
      </c>
      <c r="G22" s="45" t="s">
        <v>447</v>
      </c>
      <c r="H22" s="47" t="s">
        <v>3</v>
      </c>
      <c r="I22" s="47" t="s">
        <v>359</v>
      </c>
      <c r="J22" s="52">
        <v>26</v>
      </c>
      <c r="K22" s="52">
        <v>17</v>
      </c>
      <c r="L22" s="49">
        <f>VLOOKUP(K22,'[5]Retribucions 2016'!$H$15:$N$52,7,0)</f>
        <v>15634.153600000001</v>
      </c>
      <c r="M22" s="46" t="s">
        <v>471</v>
      </c>
      <c r="N22" s="47" t="s">
        <v>447</v>
      </c>
      <c r="O22" s="48" t="s">
        <v>138</v>
      </c>
      <c r="P22" s="48"/>
      <c r="Q22" s="47" t="s">
        <v>367</v>
      </c>
      <c r="R22" s="48" t="s">
        <v>139</v>
      </c>
      <c r="S22" s="48" t="s">
        <v>497</v>
      </c>
      <c r="T22" s="48" t="s">
        <v>160</v>
      </c>
    </row>
    <row r="23" spans="1:20" s="24" customFormat="1" ht="12.75">
      <c r="A23" s="23">
        <v>21</v>
      </c>
      <c r="B23" s="45">
        <v>1</v>
      </c>
      <c r="C23" s="46" t="s">
        <v>356</v>
      </c>
      <c r="D23" s="45" t="s">
        <v>430</v>
      </c>
      <c r="E23" s="47">
        <v>33</v>
      </c>
      <c r="F23" s="48" t="s">
        <v>514</v>
      </c>
      <c r="G23" s="45" t="s">
        <v>447</v>
      </c>
      <c r="H23" s="47" t="s">
        <v>4</v>
      </c>
      <c r="I23" s="47" t="s">
        <v>358</v>
      </c>
      <c r="J23" s="52">
        <v>28</v>
      </c>
      <c r="K23" s="52">
        <v>18</v>
      </c>
      <c r="L23" s="49">
        <f>VLOOKUP(K23,'[5]Retribucions 2016'!$H$15:$N$52,7,0)</f>
        <v>16479.2509</v>
      </c>
      <c r="M23" s="46" t="s">
        <v>417</v>
      </c>
      <c r="N23" s="47" t="s">
        <v>447</v>
      </c>
      <c r="O23" s="48" t="s">
        <v>122</v>
      </c>
      <c r="P23" s="48"/>
      <c r="Q23" s="47" t="s">
        <v>367</v>
      </c>
      <c r="R23" s="48" t="s">
        <v>143</v>
      </c>
      <c r="S23" s="48" t="s">
        <v>497</v>
      </c>
      <c r="T23" s="48" t="s">
        <v>160</v>
      </c>
    </row>
    <row r="24" spans="1:20" s="24" customFormat="1" ht="12.75">
      <c r="A24" s="23">
        <v>22</v>
      </c>
      <c r="B24" s="45">
        <v>0</v>
      </c>
      <c r="C24" s="46" t="s">
        <v>12</v>
      </c>
      <c r="D24" s="45" t="s">
        <v>497</v>
      </c>
      <c r="E24" s="47">
        <v>37</v>
      </c>
      <c r="F24" s="48" t="s">
        <v>45</v>
      </c>
      <c r="G24" s="45" t="s">
        <v>447</v>
      </c>
      <c r="H24" s="47" t="s">
        <v>3</v>
      </c>
      <c r="I24" s="47" t="s">
        <v>359</v>
      </c>
      <c r="J24" s="52">
        <v>24</v>
      </c>
      <c r="K24" s="52">
        <v>16</v>
      </c>
      <c r="L24" s="49">
        <f>VLOOKUP(K24,'[5]Retribucions 2016'!$H$15:$N$52,7,0)</f>
        <v>13422.2435</v>
      </c>
      <c r="M24" s="46" t="s">
        <v>470</v>
      </c>
      <c r="N24" s="47" t="s">
        <v>447</v>
      </c>
      <c r="O24" s="48" t="s">
        <v>31</v>
      </c>
      <c r="P24" s="48"/>
      <c r="Q24" s="47" t="s">
        <v>367</v>
      </c>
      <c r="R24" s="48" t="s">
        <v>147</v>
      </c>
      <c r="S24" s="48" t="s">
        <v>497</v>
      </c>
      <c r="T24" s="48" t="s">
        <v>160</v>
      </c>
    </row>
    <row r="25" spans="1:20" s="24" customFormat="1" ht="12.75">
      <c r="A25" s="23">
        <v>23</v>
      </c>
      <c r="B25" s="45">
        <v>2</v>
      </c>
      <c r="C25" s="46" t="s">
        <v>6</v>
      </c>
      <c r="D25" s="45" t="s">
        <v>422</v>
      </c>
      <c r="E25" s="47">
        <v>39</v>
      </c>
      <c r="F25" s="48" t="s">
        <v>296</v>
      </c>
      <c r="G25" s="45" t="s">
        <v>447</v>
      </c>
      <c r="H25" s="47" t="s">
        <v>3</v>
      </c>
      <c r="I25" s="47" t="s">
        <v>359</v>
      </c>
      <c r="J25" s="52">
        <v>24</v>
      </c>
      <c r="K25" s="52">
        <v>16</v>
      </c>
      <c r="L25" s="49">
        <f>VLOOKUP(K25,'[5]Retribucions 2016'!$H$15:$N$52,7,0)</f>
        <v>13422.2435</v>
      </c>
      <c r="M25" s="46" t="s">
        <v>471</v>
      </c>
      <c r="N25" s="47" t="s">
        <v>447</v>
      </c>
      <c r="O25" s="48" t="s">
        <v>152</v>
      </c>
      <c r="P25" s="48"/>
      <c r="Q25" s="47" t="s">
        <v>367</v>
      </c>
      <c r="R25" s="48" t="s">
        <v>153</v>
      </c>
      <c r="S25" s="48" t="s">
        <v>497</v>
      </c>
      <c r="T25" s="48" t="s">
        <v>160</v>
      </c>
    </row>
    <row r="26" spans="1:20" s="24" customFormat="1" ht="12.75">
      <c r="A26" s="23">
        <v>24</v>
      </c>
      <c r="B26" s="45">
        <v>2</v>
      </c>
      <c r="C26" s="46" t="s">
        <v>10</v>
      </c>
      <c r="D26" s="45" t="s">
        <v>425</v>
      </c>
      <c r="E26" s="47">
        <v>40</v>
      </c>
      <c r="F26" s="48" t="s">
        <v>46</v>
      </c>
      <c r="G26" s="45" t="s">
        <v>447</v>
      </c>
      <c r="H26" s="47" t="s">
        <v>3</v>
      </c>
      <c r="I26" s="47" t="s">
        <v>359</v>
      </c>
      <c r="J26" s="52">
        <v>24</v>
      </c>
      <c r="K26" s="52">
        <v>16</v>
      </c>
      <c r="L26" s="49">
        <f>VLOOKUP(K26,'[5]Retribucions 2016'!$H$15:$N$52,7,0)</f>
        <v>13422.2435</v>
      </c>
      <c r="M26" s="46" t="s">
        <v>470</v>
      </c>
      <c r="N26" s="47" t="s">
        <v>447</v>
      </c>
      <c r="O26" s="48" t="s">
        <v>33</v>
      </c>
      <c r="P26" s="48"/>
      <c r="Q26" s="47" t="s">
        <v>367</v>
      </c>
      <c r="R26" s="48" t="s">
        <v>154</v>
      </c>
      <c r="S26" s="48" t="s">
        <v>497</v>
      </c>
      <c r="T26" s="48" t="s">
        <v>160</v>
      </c>
    </row>
    <row r="27" spans="1:20" s="24" customFormat="1" ht="12.75">
      <c r="A27" s="23">
        <v>25</v>
      </c>
      <c r="B27" s="45">
        <v>3</v>
      </c>
      <c r="C27" s="46" t="s">
        <v>488</v>
      </c>
      <c r="D27" s="45" t="s">
        <v>489</v>
      </c>
      <c r="E27" s="47">
        <v>41</v>
      </c>
      <c r="F27" s="48" t="s">
        <v>297</v>
      </c>
      <c r="G27" s="45" t="s">
        <v>447</v>
      </c>
      <c r="H27" s="47" t="s">
        <v>3</v>
      </c>
      <c r="I27" s="47" t="s">
        <v>359</v>
      </c>
      <c r="J27" s="52">
        <v>24</v>
      </c>
      <c r="K27" s="52">
        <v>16</v>
      </c>
      <c r="L27" s="49">
        <f>VLOOKUP(K27,'[5]Retribucions 2016'!$H$15:$N$52,7,0)</f>
        <v>13422.2435</v>
      </c>
      <c r="M27" s="46" t="s">
        <v>472</v>
      </c>
      <c r="N27" s="47" t="s">
        <v>447</v>
      </c>
      <c r="O27" s="48" t="s">
        <v>31</v>
      </c>
      <c r="P27" s="48"/>
      <c r="Q27" s="47" t="s">
        <v>367</v>
      </c>
      <c r="R27" s="48" t="s">
        <v>155</v>
      </c>
      <c r="S27" s="48" t="s">
        <v>497</v>
      </c>
      <c r="T27" s="48" t="s">
        <v>160</v>
      </c>
    </row>
    <row r="28" spans="1:20" s="24" customFormat="1" ht="12.75">
      <c r="A28" s="23">
        <v>26</v>
      </c>
      <c r="B28" s="45">
        <v>3</v>
      </c>
      <c r="C28" s="46" t="s">
        <v>115</v>
      </c>
      <c r="D28" s="45" t="s">
        <v>426</v>
      </c>
      <c r="E28" s="47">
        <v>42</v>
      </c>
      <c r="F28" s="48" t="s">
        <v>47</v>
      </c>
      <c r="G28" s="45" t="s">
        <v>447</v>
      </c>
      <c r="H28" s="47" t="s">
        <v>3</v>
      </c>
      <c r="I28" s="47" t="s">
        <v>359</v>
      </c>
      <c r="J28" s="52">
        <v>24</v>
      </c>
      <c r="K28" s="52">
        <v>16</v>
      </c>
      <c r="L28" s="49">
        <f>VLOOKUP(K28,'[5]Retribucions 2016'!$H$15:$N$52,7,0)</f>
        <v>13422.2435</v>
      </c>
      <c r="M28" s="46" t="s">
        <v>471</v>
      </c>
      <c r="N28" s="47" t="s">
        <v>447</v>
      </c>
      <c r="O28" s="48" t="s">
        <v>138</v>
      </c>
      <c r="P28" s="48"/>
      <c r="Q28" s="47" t="s">
        <v>367</v>
      </c>
      <c r="R28" s="48" t="s">
        <v>156</v>
      </c>
      <c r="S28" s="48" t="s">
        <v>497</v>
      </c>
      <c r="T28" s="48" t="s">
        <v>160</v>
      </c>
    </row>
    <row r="29" spans="1:20" s="24" customFormat="1" ht="12.75">
      <c r="A29" s="23">
        <v>27</v>
      </c>
      <c r="B29" s="45">
        <v>3</v>
      </c>
      <c r="C29" s="46" t="s">
        <v>115</v>
      </c>
      <c r="D29" s="45" t="s">
        <v>427</v>
      </c>
      <c r="E29" s="47">
        <v>43</v>
      </c>
      <c r="F29" s="48" t="s">
        <v>298</v>
      </c>
      <c r="G29" s="45" t="s">
        <v>447</v>
      </c>
      <c r="H29" s="47" t="s">
        <v>3</v>
      </c>
      <c r="I29" s="47" t="s">
        <v>359</v>
      </c>
      <c r="J29" s="52">
        <v>24</v>
      </c>
      <c r="K29" s="52">
        <v>16</v>
      </c>
      <c r="L29" s="49">
        <f>VLOOKUP(K29,'[5]Retribucions 2016'!$H$15:$N$52,7,0)</f>
        <v>13422.2435</v>
      </c>
      <c r="M29" s="46" t="s">
        <v>471</v>
      </c>
      <c r="N29" s="47" t="s">
        <v>447</v>
      </c>
      <c r="O29" s="48" t="s">
        <v>138</v>
      </c>
      <c r="P29" s="48"/>
      <c r="Q29" s="47" t="s">
        <v>367</v>
      </c>
      <c r="R29" s="48" t="s">
        <v>157</v>
      </c>
      <c r="S29" s="48" t="s">
        <v>497</v>
      </c>
      <c r="T29" s="48" t="s">
        <v>160</v>
      </c>
    </row>
    <row r="30" spans="1:20" s="24" customFormat="1" ht="12.75">
      <c r="A30" s="23">
        <v>28</v>
      </c>
      <c r="B30" s="45">
        <v>2</v>
      </c>
      <c r="C30" s="46" t="s">
        <v>10</v>
      </c>
      <c r="D30" s="45" t="s">
        <v>496</v>
      </c>
      <c r="E30" s="47">
        <v>45</v>
      </c>
      <c r="F30" s="48" t="s">
        <v>48</v>
      </c>
      <c r="G30" s="45" t="s">
        <v>447</v>
      </c>
      <c r="H30" s="47" t="s">
        <v>4</v>
      </c>
      <c r="I30" s="47" t="s">
        <v>438</v>
      </c>
      <c r="J30" s="52">
        <v>24</v>
      </c>
      <c r="K30" s="52">
        <v>16</v>
      </c>
      <c r="L30" s="49">
        <f>VLOOKUP(K30,'[5]Retribucions 2016'!$H$15:$N$52,7,0)</f>
        <v>13422.2435</v>
      </c>
      <c r="M30" s="46" t="s">
        <v>470</v>
      </c>
      <c r="N30" s="47" t="s">
        <v>447</v>
      </c>
      <c r="O30" s="48" t="s">
        <v>29</v>
      </c>
      <c r="P30" s="48"/>
      <c r="Q30" s="47" t="s">
        <v>367</v>
      </c>
      <c r="R30" s="48" t="s">
        <v>159</v>
      </c>
      <c r="S30" s="48" t="s">
        <v>497</v>
      </c>
      <c r="T30" s="48" t="s">
        <v>160</v>
      </c>
    </row>
    <row r="31" spans="1:20" s="24" customFormat="1" ht="12.75">
      <c r="A31" s="23">
        <v>29</v>
      </c>
      <c r="B31" s="45">
        <v>1</v>
      </c>
      <c r="C31" s="46" t="s">
        <v>356</v>
      </c>
      <c r="D31" s="45" t="s">
        <v>425</v>
      </c>
      <c r="E31" s="47">
        <v>47</v>
      </c>
      <c r="F31" s="48" t="s">
        <v>300</v>
      </c>
      <c r="G31" s="45" t="s">
        <v>447</v>
      </c>
      <c r="H31" s="47" t="s">
        <v>3</v>
      </c>
      <c r="I31" s="47" t="s">
        <v>367</v>
      </c>
      <c r="J31" s="52">
        <v>24</v>
      </c>
      <c r="K31" s="52" t="s">
        <v>393</v>
      </c>
      <c r="L31" s="49">
        <f>VLOOKUP(K31,'[5]Retribucions 2016'!$H$15:$N$52,7,0)</f>
        <v>26754.4859</v>
      </c>
      <c r="M31" s="46" t="s">
        <v>366</v>
      </c>
      <c r="N31" s="47" t="s">
        <v>447</v>
      </c>
      <c r="O31" s="48" t="s">
        <v>34</v>
      </c>
      <c r="P31" s="48" t="s">
        <v>556</v>
      </c>
      <c r="Q31" s="47" t="s">
        <v>554</v>
      </c>
      <c r="R31" s="48" t="s">
        <v>169</v>
      </c>
      <c r="S31" s="48" t="s">
        <v>501</v>
      </c>
      <c r="T31" s="48" t="s">
        <v>167</v>
      </c>
    </row>
    <row r="32" spans="1:20" s="24" customFormat="1" ht="12.75">
      <c r="A32" s="23">
        <v>30</v>
      </c>
      <c r="B32" s="45">
        <v>0</v>
      </c>
      <c r="C32" s="46" t="s">
        <v>352</v>
      </c>
      <c r="D32" s="45" t="s">
        <v>496</v>
      </c>
      <c r="E32" s="47">
        <v>48</v>
      </c>
      <c r="F32" s="48" t="s">
        <v>490</v>
      </c>
      <c r="G32" s="45" t="s">
        <v>448</v>
      </c>
      <c r="H32" s="47" t="s">
        <v>3</v>
      </c>
      <c r="I32" s="47" t="s">
        <v>367</v>
      </c>
      <c r="J32" s="52">
        <v>22</v>
      </c>
      <c r="K32" s="52" t="s">
        <v>392</v>
      </c>
      <c r="L32" s="49">
        <f>VLOOKUP(K32,'[5]Retribucions 2016'!$H$15:$N$52,7,0)</f>
        <v>10641.2085</v>
      </c>
      <c r="M32" s="46" t="s">
        <v>470</v>
      </c>
      <c r="N32" s="47" t="s">
        <v>447</v>
      </c>
      <c r="O32" s="48" t="s">
        <v>34</v>
      </c>
      <c r="P32" s="48"/>
      <c r="Q32" s="47" t="s">
        <v>367</v>
      </c>
      <c r="R32" s="48" t="s">
        <v>175</v>
      </c>
      <c r="S32" s="48" t="s">
        <v>498</v>
      </c>
      <c r="T32" s="48" t="s">
        <v>162</v>
      </c>
    </row>
    <row r="33" spans="1:20" s="24" customFormat="1" ht="12.75">
      <c r="A33" s="23">
        <v>31</v>
      </c>
      <c r="B33" s="45">
        <v>0</v>
      </c>
      <c r="C33" s="46" t="s">
        <v>25</v>
      </c>
      <c r="D33" s="45" t="s">
        <v>497</v>
      </c>
      <c r="E33" s="47">
        <v>49</v>
      </c>
      <c r="F33" s="48" t="s">
        <v>49</v>
      </c>
      <c r="G33" s="45" t="s">
        <v>447</v>
      </c>
      <c r="H33" s="47" t="s">
        <v>3</v>
      </c>
      <c r="I33" s="47" t="s">
        <v>367</v>
      </c>
      <c r="J33" s="52">
        <v>22</v>
      </c>
      <c r="K33" s="52" t="s">
        <v>392</v>
      </c>
      <c r="L33" s="49">
        <f>VLOOKUP(K33,'[5]Retribucions 2016'!$H$15:$N$52,7,0)</f>
        <v>10641.2085</v>
      </c>
      <c r="M33" s="46" t="s">
        <v>470</v>
      </c>
      <c r="N33" s="47" t="s">
        <v>447</v>
      </c>
      <c r="O33" s="48" t="s">
        <v>34</v>
      </c>
      <c r="P33" s="48"/>
      <c r="Q33" s="47" t="s">
        <v>367</v>
      </c>
      <c r="R33" s="48" t="s">
        <v>179</v>
      </c>
      <c r="S33" s="48" t="s">
        <v>497</v>
      </c>
      <c r="T33" s="48" t="s">
        <v>160</v>
      </c>
    </row>
    <row r="34" spans="1:20" s="24" customFormat="1" ht="12.75">
      <c r="A34" s="23">
        <v>32</v>
      </c>
      <c r="B34" s="45">
        <v>1</v>
      </c>
      <c r="C34" s="46" t="s">
        <v>346</v>
      </c>
      <c r="D34" s="45" t="s">
        <v>422</v>
      </c>
      <c r="E34" s="47">
        <v>50</v>
      </c>
      <c r="F34" s="48" t="s">
        <v>524</v>
      </c>
      <c r="G34" s="45" t="s">
        <v>447</v>
      </c>
      <c r="H34" s="47" t="s">
        <v>3</v>
      </c>
      <c r="I34" s="47" t="s">
        <v>367</v>
      </c>
      <c r="J34" s="52">
        <v>22</v>
      </c>
      <c r="K34" s="52" t="s">
        <v>392</v>
      </c>
      <c r="L34" s="49">
        <f>VLOOKUP(K34,'[5]Retribucions 2016'!$H$15:$N$52,7,0)</f>
        <v>10641.2085</v>
      </c>
      <c r="M34" s="46" t="s">
        <v>471</v>
      </c>
      <c r="N34" s="47" t="s">
        <v>447</v>
      </c>
      <c r="O34" s="48" t="s">
        <v>34</v>
      </c>
      <c r="P34" s="48"/>
      <c r="Q34" s="47" t="s">
        <v>367</v>
      </c>
      <c r="R34" s="48" t="s">
        <v>176</v>
      </c>
      <c r="S34" s="48" t="s">
        <v>497</v>
      </c>
      <c r="T34" s="48" t="s">
        <v>160</v>
      </c>
    </row>
    <row r="35" spans="1:20" s="24" customFormat="1" ht="12.75">
      <c r="A35" s="23">
        <v>33</v>
      </c>
      <c r="B35" s="45">
        <v>1</v>
      </c>
      <c r="C35" s="46" t="s">
        <v>348</v>
      </c>
      <c r="D35" s="45" t="s">
        <v>426</v>
      </c>
      <c r="E35" s="47">
        <v>51</v>
      </c>
      <c r="F35" s="48" t="s">
        <v>480</v>
      </c>
      <c r="G35" s="45" t="s">
        <v>447</v>
      </c>
      <c r="H35" s="47" t="s">
        <v>3</v>
      </c>
      <c r="I35" s="47" t="s">
        <v>367</v>
      </c>
      <c r="J35" s="52">
        <v>22</v>
      </c>
      <c r="K35" s="52" t="s">
        <v>392</v>
      </c>
      <c r="L35" s="49">
        <f>VLOOKUP(K35,'[5]Retribucions 2016'!$H$15:$N$52,7,0)</f>
        <v>10641.2085</v>
      </c>
      <c r="M35" s="46" t="s">
        <v>470</v>
      </c>
      <c r="N35" s="47" t="s">
        <v>447</v>
      </c>
      <c r="O35" s="48" t="s">
        <v>34</v>
      </c>
      <c r="P35" s="48"/>
      <c r="Q35" s="47" t="s">
        <v>367</v>
      </c>
      <c r="R35" s="48" t="s">
        <v>179</v>
      </c>
      <c r="S35" s="48" t="s">
        <v>497</v>
      </c>
      <c r="T35" s="48" t="s">
        <v>160</v>
      </c>
    </row>
    <row r="36" spans="1:20" s="24" customFormat="1" ht="12.75">
      <c r="A36" s="23">
        <v>34</v>
      </c>
      <c r="B36" s="45">
        <v>3</v>
      </c>
      <c r="C36" s="46" t="s">
        <v>488</v>
      </c>
      <c r="D36" s="45" t="s">
        <v>14</v>
      </c>
      <c r="E36" s="47">
        <v>53</v>
      </c>
      <c r="F36" s="48" t="s">
        <v>50</v>
      </c>
      <c r="G36" s="45" t="s">
        <v>447</v>
      </c>
      <c r="H36" s="47" t="s">
        <v>3</v>
      </c>
      <c r="I36" s="47" t="s">
        <v>367</v>
      </c>
      <c r="J36" s="52">
        <v>22</v>
      </c>
      <c r="K36" s="52" t="s">
        <v>392</v>
      </c>
      <c r="L36" s="49">
        <f>VLOOKUP(K36,'[5]Retribucions 2016'!$H$15:$N$52,7,0)</f>
        <v>10641.2085</v>
      </c>
      <c r="M36" s="46" t="s">
        <v>575</v>
      </c>
      <c r="N36" s="47" t="s">
        <v>447</v>
      </c>
      <c r="O36" s="48" t="s">
        <v>34</v>
      </c>
      <c r="P36" s="48"/>
      <c r="Q36" s="47" t="s">
        <v>367</v>
      </c>
      <c r="R36" s="48" t="s">
        <v>178</v>
      </c>
      <c r="S36" s="48" t="s">
        <v>497</v>
      </c>
      <c r="T36" s="48" t="s">
        <v>160</v>
      </c>
    </row>
    <row r="37" spans="1:20" s="24" customFormat="1" ht="12.75">
      <c r="A37" s="23">
        <v>35</v>
      </c>
      <c r="B37" s="45">
        <v>3</v>
      </c>
      <c r="C37" s="46" t="s">
        <v>11</v>
      </c>
      <c r="D37" s="45" t="s">
        <v>496</v>
      </c>
      <c r="E37" s="47">
        <v>54</v>
      </c>
      <c r="F37" s="48" t="s">
        <v>51</v>
      </c>
      <c r="G37" s="45" t="s">
        <v>447</v>
      </c>
      <c r="H37" s="47" t="s">
        <v>3</v>
      </c>
      <c r="I37" s="47" t="s">
        <v>367</v>
      </c>
      <c r="J37" s="52">
        <v>22</v>
      </c>
      <c r="K37" s="52" t="s">
        <v>392</v>
      </c>
      <c r="L37" s="49">
        <f>VLOOKUP(K37,'[5]Retribucions 2016'!$H$15:$N$52,7,0)</f>
        <v>10641.2085</v>
      </c>
      <c r="M37" s="46" t="s">
        <v>470</v>
      </c>
      <c r="N37" s="47" t="s">
        <v>447</v>
      </c>
      <c r="O37" s="48" t="s">
        <v>34</v>
      </c>
      <c r="P37" s="48"/>
      <c r="Q37" s="47" t="s">
        <v>367</v>
      </c>
      <c r="R37" s="48" t="s">
        <v>179</v>
      </c>
      <c r="S37" s="48" t="s">
        <v>497</v>
      </c>
      <c r="T37" s="48" t="s">
        <v>160</v>
      </c>
    </row>
    <row r="38" spans="1:20" s="24" customFormat="1" ht="12.75">
      <c r="A38" s="23">
        <v>36</v>
      </c>
      <c r="B38" s="45">
        <v>1</v>
      </c>
      <c r="C38" s="46" t="s">
        <v>346</v>
      </c>
      <c r="D38" s="45" t="s">
        <v>429</v>
      </c>
      <c r="E38" s="47">
        <v>55</v>
      </c>
      <c r="F38" s="48" t="s">
        <v>523</v>
      </c>
      <c r="G38" s="45" t="s">
        <v>447</v>
      </c>
      <c r="H38" s="47" t="s">
        <v>3</v>
      </c>
      <c r="I38" s="47" t="s">
        <v>367</v>
      </c>
      <c r="J38" s="52">
        <v>22</v>
      </c>
      <c r="K38" s="52" t="s">
        <v>392</v>
      </c>
      <c r="L38" s="49">
        <f>VLOOKUP(K38,'[5]Retribucions 2016'!$H$15:$N$52,7,0)</f>
        <v>10641.2085</v>
      </c>
      <c r="M38" s="46" t="s">
        <v>471</v>
      </c>
      <c r="N38" s="47" t="s">
        <v>447</v>
      </c>
      <c r="O38" s="48" t="s">
        <v>34</v>
      </c>
      <c r="P38" s="48"/>
      <c r="Q38" s="47" t="s">
        <v>367</v>
      </c>
      <c r="R38" s="48" t="s">
        <v>180</v>
      </c>
      <c r="S38" s="48" t="s">
        <v>497</v>
      </c>
      <c r="T38" s="48" t="s">
        <v>160</v>
      </c>
    </row>
    <row r="39" spans="1:20" s="24" customFormat="1" ht="12.75">
      <c r="A39" s="23">
        <v>37</v>
      </c>
      <c r="B39" s="45">
        <v>1</v>
      </c>
      <c r="C39" s="46" t="s">
        <v>348</v>
      </c>
      <c r="D39" s="45" t="s">
        <v>430</v>
      </c>
      <c r="E39" s="47">
        <v>59</v>
      </c>
      <c r="F39" s="48" t="s">
        <v>361</v>
      </c>
      <c r="G39" s="45" t="s">
        <v>449</v>
      </c>
      <c r="H39" s="47" t="s">
        <v>3</v>
      </c>
      <c r="I39" s="47" t="s">
        <v>358</v>
      </c>
      <c r="J39" s="52">
        <v>22</v>
      </c>
      <c r="K39" s="52">
        <v>14</v>
      </c>
      <c r="L39" s="49">
        <f>VLOOKUP(K39,'[5]Retribucions 2016'!$H$15:$N$52,7,0)</f>
        <v>13355.5128</v>
      </c>
      <c r="M39" s="46" t="s">
        <v>470</v>
      </c>
      <c r="N39" s="47" t="s">
        <v>447</v>
      </c>
      <c r="O39" s="48" t="s">
        <v>183</v>
      </c>
      <c r="P39" s="48"/>
      <c r="Q39" s="47" t="s">
        <v>367</v>
      </c>
      <c r="R39" s="48" t="s">
        <v>184</v>
      </c>
      <c r="S39" s="48" t="s">
        <v>498</v>
      </c>
      <c r="T39" s="48" t="s">
        <v>162</v>
      </c>
    </row>
    <row r="40" spans="1:20" s="24" customFormat="1" ht="12.75">
      <c r="A40" s="23">
        <v>38</v>
      </c>
      <c r="B40" s="45">
        <v>2</v>
      </c>
      <c r="C40" s="46" t="s">
        <v>10</v>
      </c>
      <c r="D40" s="45" t="s">
        <v>422</v>
      </c>
      <c r="E40" s="47">
        <v>61</v>
      </c>
      <c r="F40" s="48" t="s">
        <v>360</v>
      </c>
      <c r="G40" s="45" t="s">
        <v>449</v>
      </c>
      <c r="H40" s="47" t="s">
        <v>3</v>
      </c>
      <c r="I40" s="47" t="s">
        <v>358</v>
      </c>
      <c r="J40" s="52">
        <v>25</v>
      </c>
      <c r="K40" s="52">
        <v>15</v>
      </c>
      <c r="L40" s="49">
        <f>VLOOKUP(K40,'[5]Retribucions 2016'!$H$15:$N$52,7,0)</f>
        <v>14412.094</v>
      </c>
      <c r="M40" s="46" t="s">
        <v>470</v>
      </c>
      <c r="N40" s="47" t="s">
        <v>447</v>
      </c>
      <c r="O40" s="48" t="s">
        <v>29</v>
      </c>
      <c r="P40" s="48"/>
      <c r="Q40" s="47" t="s">
        <v>367</v>
      </c>
      <c r="R40" s="48" t="s">
        <v>186</v>
      </c>
      <c r="S40" s="48" t="s">
        <v>498</v>
      </c>
      <c r="T40" s="48" t="s">
        <v>162</v>
      </c>
    </row>
    <row r="41" spans="1:20" s="24" customFormat="1" ht="12.75">
      <c r="A41" s="23">
        <v>39</v>
      </c>
      <c r="B41" s="45">
        <v>2</v>
      </c>
      <c r="C41" s="46" t="s">
        <v>11</v>
      </c>
      <c r="D41" s="45" t="s">
        <v>430</v>
      </c>
      <c r="E41" s="47">
        <v>62</v>
      </c>
      <c r="F41" s="48" t="s">
        <v>360</v>
      </c>
      <c r="G41" s="45" t="s">
        <v>449</v>
      </c>
      <c r="H41" s="47" t="s">
        <v>3</v>
      </c>
      <c r="I41" s="47" t="s">
        <v>358</v>
      </c>
      <c r="J41" s="52">
        <v>25</v>
      </c>
      <c r="K41" s="52">
        <v>15</v>
      </c>
      <c r="L41" s="49">
        <f>VLOOKUP(K41,'[5]Retribucions 2016'!$H$15:$N$52,7,0)</f>
        <v>14412.094</v>
      </c>
      <c r="M41" s="46" t="s">
        <v>471</v>
      </c>
      <c r="N41" s="47" t="s">
        <v>447</v>
      </c>
      <c r="O41" s="48" t="s">
        <v>29</v>
      </c>
      <c r="P41" s="48"/>
      <c r="Q41" s="47" t="s">
        <v>367</v>
      </c>
      <c r="R41" s="48" t="s">
        <v>186</v>
      </c>
      <c r="S41" s="48" t="s">
        <v>498</v>
      </c>
      <c r="T41" s="48" t="s">
        <v>162</v>
      </c>
    </row>
    <row r="42" spans="1:20" s="24" customFormat="1" ht="12.75">
      <c r="A42" s="23">
        <v>40</v>
      </c>
      <c r="B42" s="45">
        <v>3</v>
      </c>
      <c r="C42" s="46" t="s">
        <v>115</v>
      </c>
      <c r="D42" s="45" t="s">
        <v>430</v>
      </c>
      <c r="E42" s="47">
        <v>64</v>
      </c>
      <c r="F42" s="48" t="s">
        <v>304</v>
      </c>
      <c r="G42" s="45" t="s">
        <v>449</v>
      </c>
      <c r="H42" s="47" t="s">
        <v>3</v>
      </c>
      <c r="I42" s="47" t="s">
        <v>358</v>
      </c>
      <c r="J42" s="52">
        <v>22</v>
      </c>
      <c r="K42" s="52">
        <v>14</v>
      </c>
      <c r="L42" s="49">
        <f>VLOOKUP(K42,'[5]Retribucions 2016'!$H$15:$N$52,7,0)</f>
        <v>13355.5128</v>
      </c>
      <c r="M42" s="46" t="s">
        <v>362</v>
      </c>
      <c r="N42" s="47" t="s">
        <v>447</v>
      </c>
      <c r="O42" s="48" t="s">
        <v>187</v>
      </c>
      <c r="P42" s="48"/>
      <c r="Q42" s="47" t="s">
        <v>367</v>
      </c>
      <c r="R42" s="48" t="s">
        <v>188</v>
      </c>
      <c r="S42" s="48" t="s">
        <v>498</v>
      </c>
      <c r="T42" s="48" t="s">
        <v>162</v>
      </c>
    </row>
    <row r="43" spans="1:20" s="24" customFormat="1" ht="12.75">
      <c r="A43" s="23">
        <v>41</v>
      </c>
      <c r="B43" s="45">
        <v>3</v>
      </c>
      <c r="C43" s="46" t="s">
        <v>115</v>
      </c>
      <c r="D43" s="45" t="s">
        <v>430</v>
      </c>
      <c r="E43" s="47">
        <v>65</v>
      </c>
      <c r="F43" s="48" t="s">
        <v>305</v>
      </c>
      <c r="G43" s="45" t="s">
        <v>449</v>
      </c>
      <c r="H43" s="47" t="s">
        <v>3</v>
      </c>
      <c r="I43" s="47" t="s">
        <v>358</v>
      </c>
      <c r="J43" s="52">
        <v>22</v>
      </c>
      <c r="K43" s="52">
        <v>14</v>
      </c>
      <c r="L43" s="49">
        <f>VLOOKUP(K43,'[5]Retribucions 2016'!$H$15:$N$52,7,0)</f>
        <v>13355.5128</v>
      </c>
      <c r="M43" s="46" t="s">
        <v>362</v>
      </c>
      <c r="N43" s="47" t="s">
        <v>447</v>
      </c>
      <c r="O43" s="48" t="s">
        <v>189</v>
      </c>
      <c r="P43" s="48"/>
      <c r="Q43" s="47" t="s">
        <v>367</v>
      </c>
      <c r="R43" s="48" t="s">
        <v>190</v>
      </c>
      <c r="S43" s="48" t="s">
        <v>498</v>
      </c>
      <c r="T43" s="48" t="s">
        <v>162</v>
      </c>
    </row>
    <row r="44" spans="1:20" s="24" customFormat="1" ht="12.75">
      <c r="A44" s="23">
        <v>42</v>
      </c>
      <c r="B44" s="45">
        <v>1</v>
      </c>
      <c r="C44" s="46" t="s">
        <v>346</v>
      </c>
      <c r="D44" s="45" t="s">
        <v>425</v>
      </c>
      <c r="E44" s="47">
        <v>66</v>
      </c>
      <c r="F44" s="48" t="s">
        <v>53</v>
      </c>
      <c r="G44" s="45" t="s">
        <v>449</v>
      </c>
      <c r="H44" s="47" t="s">
        <v>4</v>
      </c>
      <c r="I44" s="47" t="s">
        <v>438</v>
      </c>
      <c r="J44" s="52">
        <v>22</v>
      </c>
      <c r="K44" s="52">
        <v>14</v>
      </c>
      <c r="L44" s="49">
        <f>VLOOKUP(K44,'[5]Retribucions 2016'!$H$15:$N$52,7,0)</f>
        <v>13355.5128</v>
      </c>
      <c r="M44" s="46" t="s">
        <v>471</v>
      </c>
      <c r="N44" s="47" t="s">
        <v>447</v>
      </c>
      <c r="O44" s="48" t="s">
        <v>99</v>
      </c>
      <c r="P44" s="48" t="s">
        <v>501</v>
      </c>
      <c r="Q44" s="47" t="s">
        <v>367</v>
      </c>
      <c r="R44" s="48" t="s">
        <v>100</v>
      </c>
      <c r="S44" s="48" t="s">
        <v>498</v>
      </c>
      <c r="T44" s="48" t="s">
        <v>162</v>
      </c>
    </row>
    <row r="45" spans="1:20" s="24" customFormat="1" ht="12.75">
      <c r="A45" s="23">
        <v>43</v>
      </c>
      <c r="B45" s="45">
        <v>2</v>
      </c>
      <c r="C45" s="46" t="s">
        <v>6</v>
      </c>
      <c r="D45" s="45" t="s">
        <v>427</v>
      </c>
      <c r="E45" s="47">
        <v>67</v>
      </c>
      <c r="F45" s="48" t="s">
        <v>306</v>
      </c>
      <c r="G45" s="45" t="s">
        <v>449</v>
      </c>
      <c r="H45" s="47" t="s">
        <v>3</v>
      </c>
      <c r="I45" s="47" t="s">
        <v>367</v>
      </c>
      <c r="J45" s="52">
        <v>22</v>
      </c>
      <c r="K45" s="52" t="s">
        <v>395</v>
      </c>
      <c r="L45" s="49">
        <f>VLOOKUP(K45,'[5]Retribucions 2016'!$H$15:$N$52,7,0)</f>
        <v>13712.972000000002</v>
      </c>
      <c r="M45" s="46" t="s">
        <v>472</v>
      </c>
      <c r="N45" s="47" t="s">
        <v>447</v>
      </c>
      <c r="O45" s="48" t="s">
        <v>34</v>
      </c>
      <c r="P45" s="48"/>
      <c r="Q45" s="47" t="s">
        <v>554</v>
      </c>
      <c r="R45" s="48" t="s">
        <v>101</v>
      </c>
      <c r="S45" s="48" t="s">
        <v>498</v>
      </c>
      <c r="T45" s="48" t="s">
        <v>162</v>
      </c>
    </row>
    <row r="46" spans="1:20" s="24" customFormat="1" ht="12.75">
      <c r="A46" s="23">
        <v>44</v>
      </c>
      <c r="B46" s="45">
        <v>1</v>
      </c>
      <c r="C46" s="46" t="s">
        <v>356</v>
      </c>
      <c r="D46" s="45" t="s">
        <v>424</v>
      </c>
      <c r="E46" s="47">
        <v>68</v>
      </c>
      <c r="F46" s="48" t="s">
        <v>338</v>
      </c>
      <c r="G46" s="45" t="s">
        <v>447</v>
      </c>
      <c r="H46" s="47" t="s">
        <v>3</v>
      </c>
      <c r="I46" s="47" t="s">
        <v>367</v>
      </c>
      <c r="J46" s="52">
        <v>21</v>
      </c>
      <c r="K46" s="52" t="s">
        <v>396</v>
      </c>
      <c r="L46" s="49">
        <f>VLOOKUP(K46,'[5]Retribucions 2016'!$H$15:$N$52,7,0)</f>
        <v>22769.056200000003</v>
      </c>
      <c r="M46" s="46" t="s">
        <v>566</v>
      </c>
      <c r="N46" s="47" t="s">
        <v>447</v>
      </c>
      <c r="O46" s="48" t="s">
        <v>34</v>
      </c>
      <c r="P46" s="48" t="s">
        <v>556</v>
      </c>
      <c r="Q46" s="47" t="s">
        <v>554</v>
      </c>
      <c r="R46" s="48" t="s">
        <v>192</v>
      </c>
      <c r="S46" s="48" t="s">
        <v>501</v>
      </c>
      <c r="T46" s="48" t="s">
        <v>167</v>
      </c>
    </row>
    <row r="47" spans="1:23" s="24" customFormat="1" ht="12.75">
      <c r="A47" s="23">
        <v>45</v>
      </c>
      <c r="B47" s="45">
        <v>1</v>
      </c>
      <c r="C47" s="46" t="s">
        <v>356</v>
      </c>
      <c r="D47" s="45" t="s">
        <v>427</v>
      </c>
      <c r="E47" s="47">
        <v>70</v>
      </c>
      <c r="F47" s="48" t="s">
        <v>338</v>
      </c>
      <c r="G47" s="45" t="s">
        <v>447</v>
      </c>
      <c r="H47" s="47" t="s">
        <v>3</v>
      </c>
      <c r="I47" s="47" t="s">
        <v>367</v>
      </c>
      <c r="J47" s="52">
        <v>21</v>
      </c>
      <c r="K47" s="52" t="s">
        <v>396</v>
      </c>
      <c r="L47" s="49">
        <f>VLOOKUP(K47,'[5]Retribucions 2016'!$H$15:$N$52,7,0)</f>
        <v>22769.056200000003</v>
      </c>
      <c r="M47" s="46" t="s">
        <v>566</v>
      </c>
      <c r="N47" s="47" t="s">
        <v>447</v>
      </c>
      <c r="O47" s="48" t="s">
        <v>34</v>
      </c>
      <c r="P47" s="48" t="s">
        <v>556</v>
      </c>
      <c r="Q47" s="47" t="s">
        <v>554</v>
      </c>
      <c r="R47" s="48" t="s">
        <v>192</v>
      </c>
      <c r="S47" s="48" t="s">
        <v>501</v>
      </c>
      <c r="T47" s="48" t="s">
        <v>167</v>
      </c>
      <c r="V47" s="24">
        <v>11</v>
      </c>
      <c r="W47" s="24" t="s">
        <v>491</v>
      </c>
    </row>
    <row r="48" spans="1:20" s="24" customFormat="1" ht="12.75">
      <c r="A48" s="23">
        <v>46</v>
      </c>
      <c r="B48" s="45">
        <v>1</v>
      </c>
      <c r="C48" s="46" t="s">
        <v>356</v>
      </c>
      <c r="D48" s="45" t="s">
        <v>426</v>
      </c>
      <c r="E48" s="47">
        <v>71</v>
      </c>
      <c r="F48" s="48" t="s">
        <v>338</v>
      </c>
      <c r="G48" s="45" t="s">
        <v>447</v>
      </c>
      <c r="H48" s="47" t="s">
        <v>3</v>
      </c>
      <c r="I48" s="47" t="s">
        <v>367</v>
      </c>
      <c r="J48" s="52">
        <v>21</v>
      </c>
      <c r="K48" s="52" t="s">
        <v>396</v>
      </c>
      <c r="L48" s="49">
        <f>VLOOKUP(K48,'[5]Retribucions 2016'!$H$15:$N$52,7,0)</f>
        <v>22769.056200000003</v>
      </c>
      <c r="M48" s="46" t="s">
        <v>566</v>
      </c>
      <c r="N48" s="47" t="s">
        <v>447</v>
      </c>
      <c r="O48" s="48" t="s">
        <v>34</v>
      </c>
      <c r="P48" s="48" t="s">
        <v>556</v>
      </c>
      <c r="Q48" s="47" t="s">
        <v>554</v>
      </c>
      <c r="R48" s="48" t="s">
        <v>192</v>
      </c>
      <c r="S48" s="48" t="s">
        <v>501</v>
      </c>
      <c r="T48" s="48" t="s">
        <v>167</v>
      </c>
    </row>
    <row r="49" spans="1:23" s="24" customFormat="1" ht="12.75">
      <c r="A49" s="23">
        <v>47</v>
      </c>
      <c r="B49" s="45">
        <v>0</v>
      </c>
      <c r="C49" s="46" t="s">
        <v>12</v>
      </c>
      <c r="D49" s="45" t="s">
        <v>496</v>
      </c>
      <c r="E49" s="47">
        <v>73</v>
      </c>
      <c r="F49" s="48" t="s">
        <v>51</v>
      </c>
      <c r="G49" s="45" t="s">
        <v>447</v>
      </c>
      <c r="H49" s="47" t="s">
        <v>3</v>
      </c>
      <c r="I49" s="47" t="s">
        <v>367</v>
      </c>
      <c r="J49" s="52">
        <v>22</v>
      </c>
      <c r="K49" s="52" t="s">
        <v>392</v>
      </c>
      <c r="L49" s="49">
        <f>VLOOKUP(K49,'[5]Retribucions 2016'!$H$15:$N$52,7,0)</f>
        <v>10641.2085</v>
      </c>
      <c r="M49" s="46" t="s">
        <v>470</v>
      </c>
      <c r="N49" s="47" t="s">
        <v>447</v>
      </c>
      <c r="O49" s="48" t="s">
        <v>34</v>
      </c>
      <c r="P49" s="48"/>
      <c r="Q49" s="47" t="s">
        <v>367</v>
      </c>
      <c r="R49" s="48" t="s">
        <v>179</v>
      </c>
      <c r="S49" s="48" t="s">
        <v>497</v>
      </c>
      <c r="T49" s="48" t="s">
        <v>160</v>
      </c>
      <c r="V49" s="24">
        <v>13</v>
      </c>
      <c r="W49" s="24" t="s">
        <v>493</v>
      </c>
    </row>
    <row r="50" spans="1:20" s="24" customFormat="1" ht="12.75">
      <c r="A50" s="23">
        <v>48</v>
      </c>
      <c r="B50" s="45">
        <v>3</v>
      </c>
      <c r="C50" s="46" t="s">
        <v>11</v>
      </c>
      <c r="D50" s="45"/>
      <c r="E50" s="47">
        <v>75</v>
      </c>
      <c r="F50" s="48" t="s">
        <v>248</v>
      </c>
      <c r="G50" s="45" t="s">
        <v>449</v>
      </c>
      <c r="H50" s="47" t="s">
        <v>3</v>
      </c>
      <c r="I50" s="47" t="s">
        <v>359</v>
      </c>
      <c r="J50" s="52">
        <v>22</v>
      </c>
      <c r="K50" s="52" t="s">
        <v>398</v>
      </c>
      <c r="L50" s="49">
        <f>VLOOKUP(K50,'[5]Retribucions 2016'!$H$15:$N$52,7,0)</f>
        <v>11230.0082</v>
      </c>
      <c r="M50" s="46" t="s">
        <v>471</v>
      </c>
      <c r="N50" s="47" t="s">
        <v>447</v>
      </c>
      <c r="O50" s="48" t="s">
        <v>194</v>
      </c>
      <c r="P50" s="48"/>
      <c r="Q50" s="47" t="s">
        <v>367</v>
      </c>
      <c r="R50" s="48" t="s">
        <v>201</v>
      </c>
      <c r="S50" s="48" t="s">
        <v>498</v>
      </c>
      <c r="T50" s="48" t="s">
        <v>162</v>
      </c>
    </row>
    <row r="51" spans="1:20" s="24" customFormat="1" ht="12.75">
      <c r="A51" s="23">
        <v>49</v>
      </c>
      <c r="B51" s="45">
        <v>3</v>
      </c>
      <c r="C51" s="46" t="s">
        <v>115</v>
      </c>
      <c r="D51" s="45" t="s">
        <v>426</v>
      </c>
      <c r="E51" s="47">
        <v>76</v>
      </c>
      <c r="F51" s="48" t="s">
        <v>54</v>
      </c>
      <c r="G51" s="45" t="s">
        <v>449</v>
      </c>
      <c r="H51" s="47" t="s">
        <v>3</v>
      </c>
      <c r="I51" s="47" t="s">
        <v>359</v>
      </c>
      <c r="J51" s="52">
        <v>21</v>
      </c>
      <c r="K51" s="52">
        <v>12</v>
      </c>
      <c r="L51" s="49">
        <f>VLOOKUP(K51,'[5]Retribucions 2016'!$H$15:$N$52,7,0)</f>
        <v>10190.1324</v>
      </c>
      <c r="M51" s="46" t="s">
        <v>473</v>
      </c>
      <c r="N51" s="47" t="s">
        <v>447</v>
      </c>
      <c r="O51" s="48" t="s">
        <v>481</v>
      </c>
      <c r="P51" s="48"/>
      <c r="Q51" s="47" t="s">
        <v>367</v>
      </c>
      <c r="R51" s="48" t="s">
        <v>195</v>
      </c>
      <c r="S51" s="48" t="s">
        <v>498</v>
      </c>
      <c r="T51" s="48" t="s">
        <v>162</v>
      </c>
    </row>
    <row r="52" spans="1:20" s="24" customFormat="1" ht="12.75">
      <c r="A52" s="23">
        <v>50</v>
      </c>
      <c r="B52" s="45">
        <v>3</v>
      </c>
      <c r="C52" s="46" t="s">
        <v>115</v>
      </c>
      <c r="D52" s="45" t="s">
        <v>427</v>
      </c>
      <c r="E52" s="47">
        <v>77</v>
      </c>
      <c r="F52" s="48" t="s">
        <v>54</v>
      </c>
      <c r="G52" s="45" t="s">
        <v>449</v>
      </c>
      <c r="H52" s="47" t="s">
        <v>3</v>
      </c>
      <c r="I52" s="47" t="s">
        <v>359</v>
      </c>
      <c r="J52" s="52">
        <v>21</v>
      </c>
      <c r="K52" s="52">
        <v>12</v>
      </c>
      <c r="L52" s="49">
        <f>VLOOKUP(K52,'[5]Retribucions 2016'!$H$15:$N$52,7,0)</f>
        <v>10190.1324</v>
      </c>
      <c r="M52" s="46" t="s">
        <v>473</v>
      </c>
      <c r="N52" s="47" t="s">
        <v>447</v>
      </c>
      <c r="O52" s="48" t="s">
        <v>481</v>
      </c>
      <c r="P52" s="48"/>
      <c r="Q52" s="47" t="s">
        <v>367</v>
      </c>
      <c r="R52" s="48" t="s">
        <v>195</v>
      </c>
      <c r="S52" s="48" t="s">
        <v>498</v>
      </c>
      <c r="T52" s="48" t="s">
        <v>162</v>
      </c>
    </row>
    <row r="53" spans="1:20" s="24" customFormat="1" ht="12.75">
      <c r="A53" s="23">
        <v>51</v>
      </c>
      <c r="B53" s="45">
        <v>3</v>
      </c>
      <c r="C53" s="46" t="s">
        <v>115</v>
      </c>
      <c r="D53" s="45" t="s">
        <v>426</v>
      </c>
      <c r="E53" s="47">
        <v>78</v>
      </c>
      <c r="F53" s="48" t="s">
        <v>54</v>
      </c>
      <c r="G53" s="45" t="s">
        <v>449</v>
      </c>
      <c r="H53" s="47" t="s">
        <v>3</v>
      </c>
      <c r="I53" s="47" t="s">
        <v>359</v>
      </c>
      <c r="J53" s="52">
        <v>21</v>
      </c>
      <c r="K53" s="52">
        <v>12</v>
      </c>
      <c r="L53" s="49">
        <f>VLOOKUP(K53,'[5]Retribucions 2016'!$H$15:$N$52,7,0)</f>
        <v>10190.1324</v>
      </c>
      <c r="M53" s="46" t="s">
        <v>473</v>
      </c>
      <c r="N53" s="47" t="s">
        <v>447</v>
      </c>
      <c r="O53" s="48" t="s">
        <v>481</v>
      </c>
      <c r="P53" s="48"/>
      <c r="Q53" s="47" t="s">
        <v>367</v>
      </c>
      <c r="R53" s="48" t="s">
        <v>195</v>
      </c>
      <c r="S53" s="48" t="s">
        <v>498</v>
      </c>
      <c r="T53" s="48" t="s">
        <v>162</v>
      </c>
    </row>
    <row r="54" spans="1:20" s="24" customFormat="1" ht="12.75">
      <c r="A54" s="23">
        <v>52</v>
      </c>
      <c r="B54" s="45">
        <v>3</v>
      </c>
      <c r="C54" s="46" t="s">
        <v>115</v>
      </c>
      <c r="D54" s="45" t="s">
        <v>426</v>
      </c>
      <c r="E54" s="47">
        <v>79</v>
      </c>
      <c r="F54" s="48" t="s">
        <v>54</v>
      </c>
      <c r="G54" s="45" t="s">
        <v>449</v>
      </c>
      <c r="H54" s="47" t="s">
        <v>3</v>
      </c>
      <c r="I54" s="47" t="s">
        <v>359</v>
      </c>
      <c r="J54" s="52">
        <v>21</v>
      </c>
      <c r="K54" s="52">
        <v>12</v>
      </c>
      <c r="L54" s="49">
        <f>VLOOKUP(K54,'[5]Retribucions 2016'!$H$15:$N$52,7,0)</f>
        <v>10190.1324</v>
      </c>
      <c r="M54" s="46" t="s">
        <v>473</v>
      </c>
      <c r="N54" s="47" t="s">
        <v>447</v>
      </c>
      <c r="O54" s="48" t="s">
        <v>481</v>
      </c>
      <c r="P54" s="48"/>
      <c r="Q54" s="47" t="s">
        <v>367</v>
      </c>
      <c r="R54" s="48" t="s">
        <v>195</v>
      </c>
      <c r="S54" s="48" t="s">
        <v>498</v>
      </c>
      <c r="T54" s="48" t="s">
        <v>162</v>
      </c>
    </row>
    <row r="55" spans="1:20" s="24" customFormat="1" ht="12.75">
      <c r="A55" s="23">
        <v>53</v>
      </c>
      <c r="B55" s="45">
        <v>3</v>
      </c>
      <c r="C55" s="46" t="s">
        <v>115</v>
      </c>
      <c r="D55" s="45" t="s">
        <v>426</v>
      </c>
      <c r="E55" s="47">
        <v>80</v>
      </c>
      <c r="F55" s="48" t="s">
        <v>54</v>
      </c>
      <c r="G55" s="45" t="s">
        <v>449</v>
      </c>
      <c r="H55" s="47" t="s">
        <v>3</v>
      </c>
      <c r="I55" s="47" t="s">
        <v>359</v>
      </c>
      <c r="J55" s="52">
        <v>21</v>
      </c>
      <c r="K55" s="52">
        <v>12</v>
      </c>
      <c r="L55" s="49">
        <f>VLOOKUP(K55,'[5]Retribucions 2016'!$H$15:$N$52,7,0)</f>
        <v>10190.1324</v>
      </c>
      <c r="M55" s="46" t="s">
        <v>473</v>
      </c>
      <c r="N55" s="47" t="s">
        <v>447</v>
      </c>
      <c r="O55" s="48" t="s">
        <v>481</v>
      </c>
      <c r="P55" s="48"/>
      <c r="Q55" s="47" t="s">
        <v>367</v>
      </c>
      <c r="R55" s="48" t="s">
        <v>195</v>
      </c>
      <c r="S55" s="48" t="s">
        <v>498</v>
      </c>
      <c r="T55" s="48" t="s">
        <v>162</v>
      </c>
    </row>
    <row r="56" spans="1:20" s="24" customFormat="1" ht="12.75">
      <c r="A56" s="23">
        <v>54</v>
      </c>
      <c r="B56" s="45">
        <v>3</v>
      </c>
      <c r="C56" s="46" t="s">
        <v>115</v>
      </c>
      <c r="D56" s="45" t="s">
        <v>426</v>
      </c>
      <c r="E56" s="47">
        <v>81</v>
      </c>
      <c r="F56" s="48" t="s">
        <v>54</v>
      </c>
      <c r="G56" s="45" t="s">
        <v>449</v>
      </c>
      <c r="H56" s="47" t="s">
        <v>3</v>
      </c>
      <c r="I56" s="47" t="s">
        <v>359</v>
      </c>
      <c r="J56" s="52">
        <v>21</v>
      </c>
      <c r="K56" s="52">
        <v>12</v>
      </c>
      <c r="L56" s="49">
        <f>VLOOKUP(K56,'[5]Retribucions 2016'!$H$15:$N$52,7,0)</f>
        <v>10190.1324</v>
      </c>
      <c r="M56" s="46" t="s">
        <v>473</v>
      </c>
      <c r="N56" s="47" t="s">
        <v>447</v>
      </c>
      <c r="O56" s="48" t="s">
        <v>481</v>
      </c>
      <c r="P56" s="48"/>
      <c r="Q56" s="47" t="s">
        <v>367</v>
      </c>
      <c r="R56" s="48" t="s">
        <v>195</v>
      </c>
      <c r="S56" s="48" t="s">
        <v>498</v>
      </c>
      <c r="T56" s="48" t="s">
        <v>162</v>
      </c>
    </row>
    <row r="57" spans="1:20" s="24" customFormat="1" ht="12.75">
      <c r="A57" s="23">
        <v>55</v>
      </c>
      <c r="B57" s="45">
        <v>3</v>
      </c>
      <c r="C57" s="46" t="s">
        <v>115</v>
      </c>
      <c r="D57" s="45" t="s">
        <v>426</v>
      </c>
      <c r="E57" s="47">
        <v>82</v>
      </c>
      <c r="F57" s="48" t="s">
        <v>339</v>
      </c>
      <c r="G57" s="45" t="s">
        <v>449</v>
      </c>
      <c r="H57" s="47" t="s">
        <v>3</v>
      </c>
      <c r="I57" s="47" t="s">
        <v>359</v>
      </c>
      <c r="J57" s="52">
        <v>21</v>
      </c>
      <c r="K57" s="52">
        <v>12</v>
      </c>
      <c r="L57" s="49">
        <f>VLOOKUP(K57,'[5]Retribucions 2016'!$H$15:$N$52,7,0)</f>
        <v>10190.1324</v>
      </c>
      <c r="M57" s="46" t="s">
        <v>473</v>
      </c>
      <c r="N57" s="47" t="s">
        <v>447</v>
      </c>
      <c r="O57" s="48" t="s">
        <v>482</v>
      </c>
      <c r="P57" s="48"/>
      <c r="Q57" s="47" t="s">
        <v>367</v>
      </c>
      <c r="R57" s="48" t="s">
        <v>195</v>
      </c>
      <c r="S57" s="48" t="s">
        <v>498</v>
      </c>
      <c r="T57" s="48" t="s">
        <v>162</v>
      </c>
    </row>
    <row r="58" spans="1:20" s="24" customFormat="1" ht="12.75">
      <c r="A58" s="23">
        <v>56</v>
      </c>
      <c r="B58" s="45">
        <v>3</v>
      </c>
      <c r="C58" s="46" t="s">
        <v>115</v>
      </c>
      <c r="D58" s="45" t="s">
        <v>426</v>
      </c>
      <c r="E58" s="47">
        <v>83</v>
      </c>
      <c r="F58" s="48" t="s">
        <v>339</v>
      </c>
      <c r="G58" s="45" t="s">
        <v>449</v>
      </c>
      <c r="H58" s="47" t="s">
        <v>3</v>
      </c>
      <c r="I58" s="47" t="s">
        <v>359</v>
      </c>
      <c r="J58" s="52">
        <v>21</v>
      </c>
      <c r="K58" s="52">
        <v>12</v>
      </c>
      <c r="L58" s="49">
        <f>VLOOKUP(K58,'[5]Retribucions 2016'!$H$15:$N$52,7,0)</f>
        <v>10190.1324</v>
      </c>
      <c r="M58" s="46" t="s">
        <v>473</v>
      </c>
      <c r="N58" s="47" t="s">
        <v>447</v>
      </c>
      <c r="O58" s="48" t="s">
        <v>482</v>
      </c>
      <c r="P58" s="48"/>
      <c r="Q58" s="47" t="s">
        <v>367</v>
      </c>
      <c r="R58" s="48" t="s">
        <v>195</v>
      </c>
      <c r="S58" s="48" t="s">
        <v>498</v>
      </c>
      <c r="T58" s="48" t="s">
        <v>162</v>
      </c>
    </row>
    <row r="59" spans="1:20" s="24" customFormat="1" ht="12.75">
      <c r="A59" s="23">
        <v>57</v>
      </c>
      <c r="B59" s="45">
        <v>3</v>
      </c>
      <c r="C59" s="46" t="s">
        <v>115</v>
      </c>
      <c r="D59" s="45" t="s">
        <v>427</v>
      </c>
      <c r="E59" s="47">
        <v>84</v>
      </c>
      <c r="F59" s="48" t="s">
        <v>339</v>
      </c>
      <c r="G59" s="45" t="s">
        <v>449</v>
      </c>
      <c r="H59" s="47" t="s">
        <v>3</v>
      </c>
      <c r="I59" s="47" t="s">
        <v>359</v>
      </c>
      <c r="J59" s="52">
        <v>21</v>
      </c>
      <c r="K59" s="52">
        <v>12</v>
      </c>
      <c r="L59" s="49">
        <f>VLOOKUP(K59,'[5]Retribucions 2016'!$H$15:$N$52,7,0)</f>
        <v>10190.1324</v>
      </c>
      <c r="M59" s="46" t="s">
        <v>471</v>
      </c>
      <c r="N59" s="47" t="s">
        <v>447</v>
      </c>
      <c r="O59" s="48" t="s">
        <v>482</v>
      </c>
      <c r="P59" s="48"/>
      <c r="Q59" s="47" t="s">
        <v>367</v>
      </c>
      <c r="R59" s="48" t="s">
        <v>195</v>
      </c>
      <c r="S59" s="48" t="s">
        <v>498</v>
      </c>
      <c r="T59" s="48" t="s">
        <v>162</v>
      </c>
    </row>
    <row r="60" spans="1:20" s="24" customFormat="1" ht="12.75">
      <c r="A60" s="23">
        <v>58</v>
      </c>
      <c r="B60" s="45">
        <v>3</v>
      </c>
      <c r="C60" s="46" t="s">
        <v>115</v>
      </c>
      <c r="D60" s="45" t="s">
        <v>426</v>
      </c>
      <c r="E60" s="47">
        <v>85</v>
      </c>
      <c r="F60" s="48" t="s">
        <v>339</v>
      </c>
      <c r="G60" s="45" t="s">
        <v>449</v>
      </c>
      <c r="H60" s="47" t="s">
        <v>3</v>
      </c>
      <c r="I60" s="47" t="s">
        <v>359</v>
      </c>
      <c r="J60" s="52">
        <v>21</v>
      </c>
      <c r="K60" s="52">
        <v>12</v>
      </c>
      <c r="L60" s="49">
        <f>VLOOKUP(K60,'[5]Retribucions 2016'!$H$15:$N$52,7,0)</f>
        <v>10190.1324</v>
      </c>
      <c r="M60" s="46" t="s">
        <v>473</v>
      </c>
      <c r="N60" s="47" t="s">
        <v>447</v>
      </c>
      <c r="O60" s="48" t="s">
        <v>482</v>
      </c>
      <c r="P60" s="48"/>
      <c r="Q60" s="47" t="s">
        <v>367</v>
      </c>
      <c r="R60" s="48" t="s">
        <v>195</v>
      </c>
      <c r="S60" s="48" t="s">
        <v>498</v>
      </c>
      <c r="T60" s="48" t="s">
        <v>162</v>
      </c>
    </row>
    <row r="61" spans="1:20" s="24" customFormat="1" ht="12.75">
      <c r="A61" s="23">
        <v>59</v>
      </c>
      <c r="B61" s="45">
        <v>3</v>
      </c>
      <c r="C61" s="46" t="s">
        <v>115</v>
      </c>
      <c r="D61" s="45" t="s">
        <v>426</v>
      </c>
      <c r="E61" s="47">
        <v>86</v>
      </c>
      <c r="F61" s="48" t="s">
        <v>339</v>
      </c>
      <c r="G61" s="45" t="s">
        <v>449</v>
      </c>
      <c r="H61" s="47" t="s">
        <v>3</v>
      </c>
      <c r="I61" s="47" t="s">
        <v>359</v>
      </c>
      <c r="J61" s="52">
        <v>21</v>
      </c>
      <c r="K61" s="52">
        <v>12</v>
      </c>
      <c r="L61" s="49">
        <f>VLOOKUP(K61,'[5]Retribucions 2016'!$H$15:$N$52,7,0)</f>
        <v>10190.1324</v>
      </c>
      <c r="M61" s="46" t="s">
        <v>473</v>
      </c>
      <c r="N61" s="47" t="s">
        <v>447</v>
      </c>
      <c r="O61" s="48" t="s">
        <v>482</v>
      </c>
      <c r="P61" s="48"/>
      <c r="Q61" s="47" t="s">
        <v>367</v>
      </c>
      <c r="R61" s="48" t="s">
        <v>195</v>
      </c>
      <c r="S61" s="48" t="s">
        <v>498</v>
      </c>
      <c r="T61" s="48" t="s">
        <v>162</v>
      </c>
    </row>
    <row r="62" spans="1:20" s="24" customFormat="1" ht="12.75">
      <c r="A62" s="23">
        <v>60</v>
      </c>
      <c r="B62" s="45">
        <v>3</v>
      </c>
      <c r="C62" s="46" t="s">
        <v>115</v>
      </c>
      <c r="D62" s="45" t="s">
        <v>426</v>
      </c>
      <c r="E62" s="47">
        <v>87</v>
      </c>
      <c r="F62" s="48" t="s">
        <v>339</v>
      </c>
      <c r="G62" s="45" t="s">
        <v>449</v>
      </c>
      <c r="H62" s="47" t="s">
        <v>3</v>
      </c>
      <c r="I62" s="47" t="s">
        <v>359</v>
      </c>
      <c r="J62" s="52">
        <v>21</v>
      </c>
      <c r="K62" s="52">
        <v>12</v>
      </c>
      <c r="L62" s="49">
        <f>VLOOKUP(K62,'[5]Retribucions 2016'!$H$15:$N$52,7,0)</f>
        <v>10190.1324</v>
      </c>
      <c r="M62" s="46" t="s">
        <v>473</v>
      </c>
      <c r="N62" s="47" t="s">
        <v>447</v>
      </c>
      <c r="O62" s="48" t="s">
        <v>482</v>
      </c>
      <c r="P62" s="48"/>
      <c r="Q62" s="47" t="s">
        <v>367</v>
      </c>
      <c r="R62" s="48" t="s">
        <v>195</v>
      </c>
      <c r="S62" s="48" t="s">
        <v>498</v>
      </c>
      <c r="T62" s="48" t="s">
        <v>162</v>
      </c>
    </row>
    <row r="63" spans="1:20" s="24" customFormat="1" ht="12.75">
      <c r="A63" s="23">
        <v>61</v>
      </c>
      <c r="B63" s="45">
        <v>3</v>
      </c>
      <c r="C63" s="46" t="s">
        <v>115</v>
      </c>
      <c r="D63" s="45" t="s">
        <v>426</v>
      </c>
      <c r="E63" s="47">
        <v>88</v>
      </c>
      <c r="F63" s="48" t="s">
        <v>339</v>
      </c>
      <c r="G63" s="45" t="s">
        <v>449</v>
      </c>
      <c r="H63" s="47" t="s">
        <v>3</v>
      </c>
      <c r="I63" s="47" t="s">
        <v>359</v>
      </c>
      <c r="J63" s="52">
        <v>21</v>
      </c>
      <c r="K63" s="52">
        <v>12</v>
      </c>
      <c r="L63" s="49">
        <f>VLOOKUP(K63,'[5]Retribucions 2016'!$H$15:$N$52,7,0)</f>
        <v>10190.1324</v>
      </c>
      <c r="M63" s="46" t="s">
        <v>473</v>
      </c>
      <c r="N63" s="47" t="s">
        <v>447</v>
      </c>
      <c r="O63" s="48" t="s">
        <v>482</v>
      </c>
      <c r="P63" s="48"/>
      <c r="Q63" s="47" t="s">
        <v>367</v>
      </c>
      <c r="R63" s="48" t="s">
        <v>195</v>
      </c>
      <c r="S63" s="48" t="s">
        <v>498</v>
      </c>
      <c r="T63" s="48" t="s">
        <v>162</v>
      </c>
    </row>
    <row r="64" spans="1:20" s="24" customFormat="1" ht="12.75">
      <c r="A64" s="23">
        <v>62</v>
      </c>
      <c r="B64" s="45">
        <v>1</v>
      </c>
      <c r="C64" s="46" t="s">
        <v>356</v>
      </c>
      <c r="D64" s="45" t="s">
        <v>427</v>
      </c>
      <c r="E64" s="47">
        <v>89</v>
      </c>
      <c r="F64" s="48" t="s">
        <v>373</v>
      </c>
      <c r="G64" s="45" t="s">
        <v>447</v>
      </c>
      <c r="H64" s="47" t="s">
        <v>4</v>
      </c>
      <c r="I64" s="47" t="s">
        <v>368</v>
      </c>
      <c r="J64" s="52">
        <v>18</v>
      </c>
      <c r="K64" s="52" t="s">
        <v>527</v>
      </c>
      <c r="L64" s="49">
        <f>VLOOKUP(K64,'[5]Retribucions 2016'!$H$15:$N$52,7,0)</f>
        <v>19713.0416</v>
      </c>
      <c r="M64" s="46" t="s">
        <v>366</v>
      </c>
      <c r="N64" s="47" t="s">
        <v>447</v>
      </c>
      <c r="O64" s="48" t="s">
        <v>457</v>
      </c>
      <c r="P64" s="48" t="s">
        <v>556</v>
      </c>
      <c r="Q64" s="47" t="s">
        <v>554</v>
      </c>
      <c r="R64" s="48" t="s">
        <v>196</v>
      </c>
      <c r="S64" s="48" t="s">
        <v>501</v>
      </c>
      <c r="T64" s="48" t="s">
        <v>167</v>
      </c>
    </row>
    <row r="65" spans="1:20" s="24" customFormat="1" ht="12.75">
      <c r="A65" s="23">
        <v>63</v>
      </c>
      <c r="B65" s="45">
        <v>2</v>
      </c>
      <c r="C65" s="46" t="s">
        <v>10</v>
      </c>
      <c r="D65" s="45" t="s">
        <v>422</v>
      </c>
      <c r="E65" s="47">
        <v>91</v>
      </c>
      <c r="F65" s="48" t="s">
        <v>371</v>
      </c>
      <c r="G65" s="45" t="s">
        <v>449</v>
      </c>
      <c r="H65" s="47" t="s">
        <v>3</v>
      </c>
      <c r="I65" s="47" t="s">
        <v>359</v>
      </c>
      <c r="J65" s="52">
        <v>22</v>
      </c>
      <c r="K65" s="52" t="s">
        <v>398</v>
      </c>
      <c r="L65" s="49">
        <f>VLOOKUP(K65,'[5]Retribucions 2016'!$H$15:$N$52,7,0)</f>
        <v>11230.0082</v>
      </c>
      <c r="M65" s="46" t="s">
        <v>470</v>
      </c>
      <c r="N65" s="47" t="s">
        <v>447</v>
      </c>
      <c r="O65" s="48" t="s">
        <v>33</v>
      </c>
      <c r="P65" s="48"/>
      <c r="Q65" s="47" t="s">
        <v>367</v>
      </c>
      <c r="R65" s="48" t="s">
        <v>197</v>
      </c>
      <c r="S65" s="48" t="s">
        <v>498</v>
      </c>
      <c r="T65" s="48" t="s">
        <v>162</v>
      </c>
    </row>
    <row r="66" spans="1:20" s="24" customFormat="1" ht="12.75">
      <c r="A66" s="23">
        <v>64</v>
      </c>
      <c r="B66" s="45">
        <v>4</v>
      </c>
      <c r="C66" s="46" t="s">
        <v>9</v>
      </c>
      <c r="D66" s="45" t="s">
        <v>497</v>
      </c>
      <c r="E66" s="47">
        <v>92</v>
      </c>
      <c r="F66" s="48" t="s">
        <v>55</v>
      </c>
      <c r="G66" s="45" t="s">
        <v>449</v>
      </c>
      <c r="H66" s="47" t="s">
        <v>3</v>
      </c>
      <c r="I66" s="47" t="s">
        <v>466</v>
      </c>
      <c r="J66" s="52">
        <v>22</v>
      </c>
      <c r="K66" s="52" t="s">
        <v>398</v>
      </c>
      <c r="L66" s="49">
        <f>VLOOKUP(K66,'[5]Retribucions 2016'!$H$15:$N$52,7,0)</f>
        <v>11230.0082</v>
      </c>
      <c r="M66" s="46" t="s">
        <v>471</v>
      </c>
      <c r="N66" s="47" t="s">
        <v>447</v>
      </c>
      <c r="O66" s="48" t="s">
        <v>31</v>
      </c>
      <c r="P66" s="48"/>
      <c r="Q66" s="47" t="s">
        <v>367</v>
      </c>
      <c r="R66" s="48" t="s">
        <v>198</v>
      </c>
      <c r="S66" s="48" t="s">
        <v>498</v>
      </c>
      <c r="T66" s="48" t="s">
        <v>162</v>
      </c>
    </row>
    <row r="67" spans="1:20" s="24" customFormat="1" ht="12.75">
      <c r="A67" s="23">
        <v>65</v>
      </c>
      <c r="B67" s="45">
        <v>1</v>
      </c>
      <c r="C67" s="46" t="s">
        <v>346</v>
      </c>
      <c r="D67" s="45" t="s">
        <v>431</v>
      </c>
      <c r="E67" s="47">
        <v>93</v>
      </c>
      <c r="F67" s="48" t="s">
        <v>552</v>
      </c>
      <c r="G67" s="45" t="s">
        <v>449</v>
      </c>
      <c r="H67" s="47" t="s">
        <v>3</v>
      </c>
      <c r="I67" s="47" t="s">
        <v>466</v>
      </c>
      <c r="J67" s="52">
        <v>22</v>
      </c>
      <c r="K67" s="52" t="s">
        <v>398</v>
      </c>
      <c r="L67" s="49">
        <f>VLOOKUP(K67,'[5]Retribucions 2016'!$H$15:$N$52,7,0)</f>
        <v>11230.0082</v>
      </c>
      <c r="M67" s="46" t="s">
        <v>471</v>
      </c>
      <c r="N67" s="47" t="s">
        <v>447</v>
      </c>
      <c r="O67" s="48" t="s">
        <v>31</v>
      </c>
      <c r="P67" s="48"/>
      <c r="Q67" s="47" t="s">
        <v>367</v>
      </c>
      <c r="R67" s="48" t="s">
        <v>199</v>
      </c>
      <c r="S67" s="48" t="s">
        <v>498</v>
      </c>
      <c r="T67" s="48" t="s">
        <v>162</v>
      </c>
    </row>
    <row r="68" spans="1:20" s="24" customFormat="1" ht="12.75">
      <c r="A68" s="23">
        <v>66</v>
      </c>
      <c r="B68" s="45">
        <v>1</v>
      </c>
      <c r="C68" s="46" t="s">
        <v>356</v>
      </c>
      <c r="D68" s="45" t="s">
        <v>426</v>
      </c>
      <c r="E68" s="47">
        <v>95</v>
      </c>
      <c r="F68" s="48" t="s">
        <v>373</v>
      </c>
      <c r="G68" s="45" t="s">
        <v>447</v>
      </c>
      <c r="H68" s="47" t="s">
        <v>4</v>
      </c>
      <c r="I68" s="47" t="s">
        <v>368</v>
      </c>
      <c r="J68" s="52">
        <v>18</v>
      </c>
      <c r="K68" s="52" t="s">
        <v>527</v>
      </c>
      <c r="L68" s="49">
        <f>VLOOKUP(K68,'[5]Retribucions 2016'!$H$15:$N$52,7,0)</f>
        <v>19713.0416</v>
      </c>
      <c r="M68" s="46" t="s">
        <v>344</v>
      </c>
      <c r="N68" s="47" t="s">
        <v>447</v>
      </c>
      <c r="O68" s="48" t="s">
        <v>457</v>
      </c>
      <c r="P68" s="48" t="s">
        <v>556</v>
      </c>
      <c r="Q68" s="47" t="s">
        <v>554</v>
      </c>
      <c r="R68" s="48" t="s">
        <v>196</v>
      </c>
      <c r="S68" s="48" t="s">
        <v>501</v>
      </c>
      <c r="T68" s="48" t="s">
        <v>167</v>
      </c>
    </row>
    <row r="69" spans="1:20" s="24" customFormat="1" ht="12.75">
      <c r="A69" s="23">
        <v>67</v>
      </c>
      <c r="B69" s="45">
        <v>1</v>
      </c>
      <c r="C69" s="46" t="s">
        <v>356</v>
      </c>
      <c r="D69" s="45" t="s">
        <v>426</v>
      </c>
      <c r="E69" s="47">
        <v>96</v>
      </c>
      <c r="F69" s="48" t="s">
        <v>373</v>
      </c>
      <c r="G69" s="45" t="s">
        <v>447</v>
      </c>
      <c r="H69" s="47" t="s">
        <v>4</v>
      </c>
      <c r="I69" s="47" t="s">
        <v>368</v>
      </c>
      <c r="J69" s="52">
        <v>18</v>
      </c>
      <c r="K69" s="52" t="s">
        <v>527</v>
      </c>
      <c r="L69" s="49">
        <f>VLOOKUP(K69,'[5]Retribucions 2016'!$H$15:$N$52,7,0)</f>
        <v>19713.0416</v>
      </c>
      <c r="M69" s="46" t="s">
        <v>344</v>
      </c>
      <c r="N69" s="47" t="s">
        <v>447</v>
      </c>
      <c r="O69" s="48" t="s">
        <v>457</v>
      </c>
      <c r="P69" s="48" t="s">
        <v>556</v>
      </c>
      <c r="Q69" s="47" t="s">
        <v>554</v>
      </c>
      <c r="R69" s="48" t="s">
        <v>196</v>
      </c>
      <c r="S69" s="48" t="s">
        <v>501</v>
      </c>
      <c r="T69" s="48" t="s">
        <v>167</v>
      </c>
    </row>
    <row r="70" spans="1:20" s="24" customFormat="1" ht="12.75">
      <c r="A70" s="23">
        <v>68</v>
      </c>
      <c r="B70" s="45">
        <v>1</v>
      </c>
      <c r="C70" s="46" t="s">
        <v>356</v>
      </c>
      <c r="D70" s="45" t="s">
        <v>426</v>
      </c>
      <c r="E70" s="47">
        <v>97</v>
      </c>
      <c r="F70" s="48" t="s">
        <v>373</v>
      </c>
      <c r="G70" s="45" t="s">
        <v>447</v>
      </c>
      <c r="H70" s="47" t="s">
        <v>4</v>
      </c>
      <c r="I70" s="47" t="s">
        <v>368</v>
      </c>
      <c r="J70" s="52">
        <v>18</v>
      </c>
      <c r="K70" s="52" t="s">
        <v>527</v>
      </c>
      <c r="L70" s="49">
        <f>VLOOKUP(K70,'[5]Retribucions 2016'!$H$15:$N$52,7,0)</f>
        <v>19713.0416</v>
      </c>
      <c r="M70" s="46" t="s">
        <v>344</v>
      </c>
      <c r="N70" s="47" t="s">
        <v>447</v>
      </c>
      <c r="O70" s="48" t="s">
        <v>457</v>
      </c>
      <c r="P70" s="48" t="s">
        <v>556</v>
      </c>
      <c r="Q70" s="47" t="s">
        <v>554</v>
      </c>
      <c r="R70" s="48" t="s">
        <v>196</v>
      </c>
      <c r="S70" s="48" t="s">
        <v>501</v>
      </c>
      <c r="T70" s="48" t="s">
        <v>167</v>
      </c>
    </row>
    <row r="71" spans="1:20" s="24" customFormat="1" ht="12.75">
      <c r="A71" s="23">
        <v>69</v>
      </c>
      <c r="B71" s="45">
        <v>1</v>
      </c>
      <c r="C71" s="46" t="s">
        <v>356</v>
      </c>
      <c r="D71" s="45" t="s">
        <v>426</v>
      </c>
      <c r="E71" s="47">
        <v>98</v>
      </c>
      <c r="F71" s="48" t="s">
        <v>373</v>
      </c>
      <c r="G71" s="45" t="s">
        <v>447</v>
      </c>
      <c r="H71" s="47" t="s">
        <v>4</v>
      </c>
      <c r="I71" s="47" t="s">
        <v>368</v>
      </c>
      <c r="J71" s="52">
        <v>18</v>
      </c>
      <c r="K71" s="52" t="s">
        <v>527</v>
      </c>
      <c r="L71" s="49">
        <f>VLOOKUP(K71,'[5]Retribucions 2016'!$H$15:$N$52,7,0)</f>
        <v>19713.0416</v>
      </c>
      <c r="M71" s="46" t="s">
        <v>344</v>
      </c>
      <c r="N71" s="47" t="s">
        <v>447</v>
      </c>
      <c r="O71" s="48" t="s">
        <v>457</v>
      </c>
      <c r="P71" s="48" t="s">
        <v>556</v>
      </c>
      <c r="Q71" s="47" t="s">
        <v>554</v>
      </c>
      <c r="R71" s="48" t="s">
        <v>196</v>
      </c>
      <c r="S71" s="48" t="s">
        <v>501</v>
      </c>
      <c r="T71" s="48" t="s">
        <v>167</v>
      </c>
    </row>
    <row r="72" spans="1:20" s="24" customFormat="1" ht="12.75">
      <c r="A72" s="23">
        <v>70</v>
      </c>
      <c r="B72" s="45">
        <v>1</v>
      </c>
      <c r="C72" s="46" t="s">
        <v>356</v>
      </c>
      <c r="D72" s="45" t="s">
        <v>426</v>
      </c>
      <c r="E72" s="47">
        <v>99</v>
      </c>
      <c r="F72" s="48" t="s">
        <v>373</v>
      </c>
      <c r="G72" s="45" t="s">
        <v>447</v>
      </c>
      <c r="H72" s="47" t="s">
        <v>4</v>
      </c>
      <c r="I72" s="47" t="s">
        <v>368</v>
      </c>
      <c r="J72" s="52">
        <v>18</v>
      </c>
      <c r="K72" s="52" t="s">
        <v>527</v>
      </c>
      <c r="L72" s="49">
        <f>VLOOKUP(K72,'[5]Retribucions 2016'!$H$15:$N$52,7,0)</f>
        <v>19713.0416</v>
      </c>
      <c r="M72" s="46" t="s">
        <v>344</v>
      </c>
      <c r="N72" s="47" t="s">
        <v>447</v>
      </c>
      <c r="O72" s="48" t="s">
        <v>457</v>
      </c>
      <c r="P72" s="48" t="s">
        <v>556</v>
      </c>
      <c r="Q72" s="47" t="s">
        <v>554</v>
      </c>
      <c r="R72" s="48" t="s">
        <v>196</v>
      </c>
      <c r="S72" s="48" t="s">
        <v>501</v>
      </c>
      <c r="T72" s="48" t="s">
        <v>167</v>
      </c>
    </row>
    <row r="73" spans="1:20" s="24" customFormat="1" ht="12.75">
      <c r="A73" s="23">
        <v>71</v>
      </c>
      <c r="B73" s="45">
        <v>1</v>
      </c>
      <c r="C73" s="46" t="s">
        <v>356</v>
      </c>
      <c r="D73" s="45" t="s">
        <v>426</v>
      </c>
      <c r="E73" s="47">
        <v>100</v>
      </c>
      <c r="F73" s="48" t="s">
        <v>373</v>
      </c>
      <c r="G73" s="45" t="s">
        <v>447</v>
      </c>
      <c r="H73" s="47" t="s">
        <v>4</v>
      </c>
      <c r="I73" s="47" t="s">
        <v>368</v>
      </c>
      <c r="J73" s="52">
        <v>18</v>
      </c>
      <c r="K73" s="52" t="s">
        <v>527</v>
      </c>
      <c r="L73" s="49">
        <f>VLOOKUP(K73,'[5]Retribucions 2016'!$H$15:$N$52,7,0)</f>
        <v>19713.0416</v>
      </c>
      <c r="M73" s="46" t="s">
        <v>344</v>
      </c>
      <c r="N73" s="47" t="s">
        <v>447</v>
      </c>
      <c r="O73" s="48" t="s">
        <v>457</v>
      </c>
      <c r="P73" s="48" t="s">
        <v>556</v>
      </c>
      <c r="Q73" s="47" t="s">
        <v>554</v>
      </c>
      <c r="R73" s="48" t="s">
        <v>196</v>
      </c>
      <c r="S73" s="48" t="s">
        <v>501</v>
      </c>
      <c r="T73" s="48" t="s">
        <v>167</v>
      </c>
    </row>
    <row r="74" spans="1:20" s="24" customFormat="1" ht="12.75">
      <c r="A74" s="23">
        <v>72</v>
      </c>
      <c r="B74" s="45">
        <v>1</v>
      </c>
      <c r="C74" s="46" t="s">
        <v>356</v>
      </c>
      <c r="D74" s="45" t="s">
        <v>427</v>
      </c>
      <c r="E74" s="47">
        <v>101</v>
      </c>
      <c r="F74" s="48" t="s">
        <v>373</v>
      </c>
      <c r="G74" s="45" t="s">
        <v>447</v>
      </c>
      <c r="H74" s="47" t="s">
        <v>4</v>
      </c>
      <c r="I74" s="47" t="s">
        <v>368</v>
      </c>
      <c r="J74" s="52">
        <v>18</v>
      </c>
      <c r="K74" s="52" t="s">
        <v>527</v>
      </c>
      <c r="L74" s="49">
        <f>VLOOKUP(K74,'[5]Retribucions 2016'!$H$15:$N$52,7,0)</f>
        <v>19713.0416</v>
      </c>
      <c r="M74" s="46" t="s">
        <v>344</v>
      </c>
      <c r="N74" s="47" t="s">
        <v>447</v>
      </c>
      <c r="O74" s="48" t="s">
        <v>457</v>
      </c>
      <c r="P74" s="48" t="s">
        <v>556</v>
      </c>
      <c r="Q74" s="47" t="s">
        <v>554</v>
      </c>
      <c r="R74" s="48" t="s">
        <v>196</v>
      </c>
      <c r="S74" s="48" t="s">
        <v>501</v>
      </c>
      <c r="T74" s="48" t="s">
        <v>167</v>
      </c>
    </row>
    <row r="75" spans="1:20" s="24" customFormat="1" ht="12.75">
      <c r="A75" s="23">
        <v>73</v>
      </c>
      <c r="B75" s="45">
        <v>1</v>
      </c>
      <c r="C75" s="46" t="s">
        <v>356</v>
      </c>
      <c r="D75" s="45" t="s">
        <v>426</v>
      </c>
      <c r="E75" s="47">
        <v>102</v>
      </c>
      <c r="F75" s="48" t="s">
        <v>373</v>
      </c>
      <c r="G75" s="45" t="s">
        <v>447</v>
      </c>
      <c r="H75" s="47" t="s">
        <v>4</v>
      </c>
      <c r="I75" s="47" t="s">
        <v>368</v>
      </c>
      <c r="J75" s="52">
        <v>18</v>
      </c>
      <c r="K75" s="52" t="s">
        <v>527</v>
      </c>
      <c r="L75" s="49">
        <f>VLOOKUP(K75,'[5]Retribucions 2016'!$H$15:$N$52,7,0)</f>
        <v>19713.0416</v>
      </c>
      <c r="M75" s="46" t="s">
        <v>344</v>
      </c>
      <c r="N75" s="47" t="s">
        <v>447</v>
      </c>
      <c r="O75" s="48" t="s">
        <v>457</v>
      </c>
      <c r="P75" s="48" t="s">
        <v>556</v>
      </c>
      <c r="Q75" s="47" t="s">
        <v>554</v>
      </c>
      <c r="R75" s="48" t="s">
        <v>196</v>
      </c>
      <c r="S75" s="48" t="s">
        <v>501</v>
      </c>
      <c r="T75" s="48" t="s">
        <v>167</v>
      </c>
    </row>
    <row r="76" spans="1:20" s="24" customFormat="1" ht="12.75">
      <c r="A76" s="23">
        <v>74</v>
      </c>
      <c r="B76" s="45">
        <v>1</v>
      </c>
      <c r="C76" s="46" t="s">
        <v>356</v>
      </c>
      <c r="D76" s="45" t="s">
        <v>426</v>
      </c>
      <c r="E76" s="47">
        <v>103</v>
      </c>
      <c r="F76" s="48" t="s">
        <v>373</v>
      </c>
      <c r="G76" s="45" t="s">
        <v>447</v>
      </c>
      <c r="H76" s="47" t="s">
        <v>4</v>
      </c>
      <c r="I76" s="47" t="s">
        <v>368</v>
      </c>
      <c r="J76" s="52">
        <v>18</v>
      </c>
      <c r="K76" s="52" t="s">
        <v>527</v>
      </c>
      <c r="L76" s="49">
        <f>VLOOKUP(K76,'[5]Retribucions 2016'!$H$15:$N$52,7,0)</f>
        <v>19713.0416</v>
      </c>
      <c r="M76" s="46" t="s">
        <v>344</v>
      </c>
      <c r="N76" s="47" t="s">
        <v>447</v>
      </c>
      <c r="O76" s="48" t="s">
        <v>457</v>
      </c>
      <c r="P76" s="48" t="s">
        <v>556</v>
      </c>
      <c r="Q76" s="47" t="s">
        <v>554</v>
      </c>
      <c r="R76" s="48" t="s">
        <v>196</v>
      </c>
      <c r="S76" s="48" t="s">
        <v>501</v>
      </c>
      <c r="T76" s="48" t="s">
        <v>167</v>
      </c>
    </row>
    <row r="77" spans="1:20" s="24" customFormat="1" ht="12.75">
      <c r="A77" s="23">
        <v>75</v>
      </c>
      <c r="B77" s="45">
        <v>1</v>
      </c>
      <c r="C77" s="46" t="s">
        <v>356</v>
      </c>
      <c r="D77" s="45" t="s">
        <v>426</v>
      </c>
      <c r="E77" s="47">
        <v>104</v>
      </c>
      <c r="F77" s="48" t="s">
        <v>373</v>
      </c>
      <c r="G77" s="45" t="s">
        <v>447</v>
      </c>
      <c r="H77" s="47" t="s">
        <v>4</v>
      </c>
      <c r="I77" s="47" t="s">
        <v>368</v>
      </c>
      <c r="J77" s="52">
        <v>18</v>
      </c>
      <c r="K77" s="52" t="s">
        <v>527</v>
      </c>
      <c r="L77" s="49">
        <f>VLOOKUP(K77,'[5]Retribucions 2016'!$H$15:$N$52,7,0)</f>
        <v>19713.0416</v>
      </c>
      <c r="M77" s="46" t="s">
        <v>344</v>
      </c>
      <c r="N77" s="47" t="s">
        <v>447</v>
      </c>
      <c r="O77" s="48" t="s">
        <v>457</v>
      </c>
      <c r="P77" s="48" t="s">
        <v>556</v>
      </c>
      <c r="Q77" s="47" t="s">
        <v>554</v>
      </c>
      <c r="R77" s="48" t="s">
        <v>196</v>
      </c>
      <c r="S77" s="48" t="s">
        <v>501</v>
      </c>
      <c r="T77" s="48" t="s">
        <v>167</v>
      </c>
    </row>
    <row r="78" spans="1:20" s="24" customFormat="1" ht="12.75">
      <c r="A78" s="23">
        <v>76</v>
      </c>
      <c r="B78" s="45">
        <v>1</v>
      </c>
      <c r="C78" s="46" t="s">
        <v>356</v>
      </c>
      <c r="D78" s="45" t="s">
        <v>426</v>
      </c>
      <c r="E78" s="47">
        <v>105</v>
      </c>
      <c r="F78" s="48" t="s">
        <v>373</v>
      </c>
      <c r="G78" s="45" t="s">
        <v>447</v>
      </c>
      <c r="H78" s="47" t="s">
        <v>4</v>
      </c>
      <c r="I78" s="47" t="s">
        <v>368</v>
      </c>
      <c r="J78" s="52">
        <v>18</v>
      </c>
      <c r="K78" s="52" t="s">
        <v>527</v>
      </c>
      <c r="L78" s="49">
        <f>VLOOKUP(K78,'[5]Retribucions 2016'!$H$15:$N$52,7,0)</f>
        <v>19713.0416</v>
      </c>
      <c r="M78" s="46" t="s">
        <v>344</v>
      </c>
      <c r="N78" s="47" t="s">
        <v>447</v>
      </c>
      <c r="O78" s="48" t="s">
        <v>457</v>
      </c>
      <c r="P78" s="48" t="s">
        <v>556</v>
      </c>
      <c r="Q78" s="47" t="s">
        <v>554</v>
      </c>
      <c r="R78" s="48" t="s">
        <v>196</v>
      </c>
      <c r="S78" s="48" t="s">
        <v>501</v>
      </c>
      <c r="T78" s="48" t="s">
        <v>167</v>
      </c>
    </row>
    <row r="79" spans="1:20" s="24" customFormat="1" ht="12.75">
      <c r="A79" s="23">
        <v>77</v>
      </c>
      <c r="B79" s="45">
        <v>2</v>
      </c>
      <c r="C79" s="46" t="s">
        <v>6</v>
      </c>
      <c r="D79" s="45" t="s">
        <v>14</v>
      </c>
      <c r="E79" s="47">
        <v>106</v>
      </c>
      <c r="F79" s="48" t="s">
        <v>57</v>
      </c>
      <c r="G79" s="45" t="s">
        <v>449</v>
      </c>
      <c r="H79" s="47" t="s">
        <v>3</v>
      </c>
      <c r="I79" s="47" t="s">
        <v>466</v>
      </c>
      <c r="J79" s="52">
        <v>22</v>
      </c>
      <c r="K79" s="52" t="s">
        <v>398</v>
      </c>
      <c r="L79" s="49">
        <f>VLOOKUP(K79,'[5]Retribucions 2016'!$H$15:$N$52,7,0)</f>
        <v>11230.0082</v>
      </c>
      <c r="M79" s="46" t="s">
        <v>471</v>
      </c>
      <c r="N79" s="47" t="s">
        <v>447</v>
      </c>
      <c r="O79" s="48" t="s">
        <v>31</v>
      </c>
      <c r="P79" s="48"/>
      <c r="Q79" s="47" t="s">
        <v>367</v>
      </c>
      <c r="R79" s="48" t="s">
        <v>200</v>
      </c>
      <c r="S79" s="48" t="s">
        <v>498</v>
      </c>
      <c r="T79" s="48" t="s">
        <v>162</v>
      </c>
    </row>
    <row r="80" spans="1:20" s="24" customFormat="1" ht="12.75">
      <c r="A80" s="23">
        <v>78</v>
      </c>
      <c r="B80" s="45">
        <v>2</v>
      </c>
      <c r="C80" s="46" t="s">
        <v>11</v>
      </c>
      <c r="D80" s="45" t="s">
        <v>430</v>
      </c>
      <c r="E80" s="47">
        <v>107</v>
      </c>
      <c r="F80" s="48" t="s">
        <v>58</v>
      </c>
      <c r="G80" s="45" t="s">
        <v>449</v>
      </c>
      <c r="H80" s="47" t="s">
        <v>3</v>
      </c>
      <c r="I80" s="47" t="s">
        <v>359</v>
      </c>
      <c r="J80" s="52">
        <v>22</v>
      </c>
      <c r="K80" s="52" t="s">
        <v>397</v>
      </c>
      <c r="L80" s="49">
        <f>VLOOKUP(K80,'[5]Retribucions 2016'!$H$15:$N$52,7,0)</f>
        <v>11760.662199999999</v>
      </c>
      <c r="M80" s="46" t="s">
        <v>471</v>
      </c>
      <c r="N80" s="47" t="s">
        <v>447</v>
      </c>
      <c r="O80" s="48" t="s">
        <v>150</v>
      </c>
      <c r="P80" s="48"/>
      <c r="Q80" s="47" t="s">
        <v>367</v>
      </c>
      <c r="R80" s="48" t="s">
        <v>201</v>
      </c>
      <c r="S80" s="48" t="s">
        <v>498</v>
      </c>
      <c r="T80" s="48" t="s">
        <v>162</v>
      </c>
    </row>
    <row r="81" spans="1:20" s="24" customFormat="1" ht="12.75">
      <c r="A81" s="23">
        <v>79</v>
      </c>
      <c r="B81" s="45">
        <v>2</v>
      </c>
      <c r="C81" s="46" t="s">
        <v>10</v>
      </c>
      <c r="D81" s="45" t="s">
        <v>425</v>
      </c>
      <c r="E81" s="47">
        <v>111</v>
      </c>
      <c r="F81" s="48" t="s">
        <v>59</v>
      </c>
      <c r="G81" s="45" t="s">
        <v>449</v>
      </c>
      <c r="H81" s="47" t="s">
        <v>3</v>
      </c>
      <c r="I81" s="47" t="s">
        <v>359</v>
      </c>
      <c r="J81" s="52">
        <v>22</v>
      </c>
      <c r="K81" s="52" t="s">
        <v>398</v>
      </c>
      <c r="L81" s="49">
        <f>VLOOKUP(K81,'[5]Retribucions 2016'!$H$15:$N$52,7,0)</f>
        <v>11230.0082</v>
      </c>
      <c r="M81" s="46" t="s">
        <v>470</v>
      </c>
      <c r="N81" s="47" t="s">
        <v>447</v>
      </c>
      <c r="O81" s="48" t="s">
        <v>33</v>
      </c>
      <c r="P81" s="48"/>
      <c r="Q81" s="47" t="s">
        <v>367</v>
      </c>
      <c r="R81" s="48" t="s">
        <v>204</v>
      </c>
      <c r="S81" s="48" t="s">
        <v>498</v>
      </c>
      <c r="T81" s="48" t="s">
        <v>162</v>
      </c>
    </row>
    <row r="82" spans="1:20" s="24" customFormat="1" ht="12.75">
      <c r="A82" s="23">
        <v>80</v>
      </c>
      <c r="B82" s="45">
        <v>4</v>
      </c>
      <c r="C82" s="46" t="s">
        <v>9</v>
      </c>
      <c r="D82" s="45" t="s">
        <v>496</v>
      </c>
      <c r="E82" s="47">
        <v>112</v>
      </c>
      <c r="F82" s="48" t="s">
        <v>65</v>
      </c>
      <c r="G82" s="45" t="s">
        <v>449</v>
      </c>
      <c r="H82" s="47" t="s">
        <v>3</v>
      </c>
      <c r="I82" s="47" t="s">
        <v>367</v>
      </c>
      <c r="J82" s="52">
        <v>19</v>
      </c>
      <c r="K82" s="52">
        <v>8</v>
      </c>
      <c r="L82" s="49">
        <f>VLOOKUP(K82,'[5]Retribucions 2016'!$H$15:$N$52,7,0)</f>
        <v>9073.4966</v>
      </c>
      <c r="M82" s="46" t="s">
        <v>471</v>
      </c>
      <c r="N82" s="47" t="s">
        <v>447</v>
      </c>
      <c r="O82" s="48" t="s">
        <v>34</v>
      </c>
      <c r="P82" s="48"/>
      <c r="Q82" s="47" t="s">
        <v>367</v>
      </c>
      <c r="R82" s="48" t="s">
        <v>228</v>
      </c>
      <c r="S82" s="48" t="s">
        <v>498</v>
      </c>
      <c r="T82" s="48" t="s">
        <v>162</v>
      </c>
    </row>
    <row r="83" spans="1:20" s="24" customFormat="1" ht="12.75">
      <c r="A83" s="23">
        <v>81</v>
      </c>
      <c r="B83" s="45">
        <v>1</v>
      </c>
      <c r="C83" s="46" t="s">
        <v>355</v>
      </c>
      <c r="D83" s="45" t="s">
        <v>497</v>
      </c>
      <c r="E83" s="47">
        <v>113</v>
      </c>
      <c r="F83" s="48" t="s">
        <v>309</v>
      </c>
      <c r="G83" s="45" t="s">
        <v>449</v>
      </c>
      <c r="H83" s="47" t="s">
        <v>3</v>
      </c>
      <c r="I83" s="47" t="s">
        <v>363</v>
      </c>
      <c r="J83" s="52">
        <v>19</v>
      </c>
      <c r="K83" s="52">
        <v>11</v>
      </c>
      <c r="L83" s="49">
        <f>VLOOKUP(K83,'[5]Retribucions 2016'!$H$15:$N$52,7,0)</f>
        <v>9171.38883</v>
      </c>
      <c r="M83" s="46" t="s">
        <v>471</v>
      </c>
      <c r="N83" s="47" t="s">
        <v>447</v>
      </c>
      <c r="O83" s="48" t="s">
        <v>365</v>
      </c>
      <c r="P83" s="48"/>
      <c r="Q83" s="47" t="s">
        <v>367</v>
      </c>
      <c r="R83" s="48" t="s">
        <v>205</v>
      </c>
      <c r="S83" s="48" t="s">
        <v>498</v>
      </c>
      <c r="T83" s="48" t="s">
        <v>162</v>
      </c>
    </row>
    <row r="84" spans="1:20" s="24" customFormat="1" ht="12.75">
      <c r="A84" s="23">
        <v>82</v>
      </c>
      <c r="B84" s="45">
        <v>2</v>
      </c>
      <c r="C84" s="46" t="s">
        <v>11</v>
      </c>
      <c r="D84" s="45" t="s">
        <v>430</v>
      </c>
      <c r="E84" s="47">
        <v>114</v>
      </c>
      <c r="F84" s="48" t="s">
        <v>250</v>
      </c>
      <c r="G84" s="45" t="s">
        <v>449</v>
      </c>
      <c r="H84" s="47" t="s">
        <v>3</v>
      </c>
      <c r="I84" s="47" t="s">
        <v>367</v>
      </c>
      <c r="J84" s="52">
        <v>20</v>
      </c>
      <c r="K84" s="52">
        <v>9</v>
      </c>
      <c r="L84" s="49">
        <f>VLOOKUP(K84,'[5]Retribucions 2016'!$H$15:$N$52,7,0)</f>
        <v>9854.287199999999</v>
      </c>
      <c r="M84" s="46" t="s">
        <v>471</v>
      </c>
      <c r="N84" s="47" t="s">
        <v>447</v>
      </c>
      <c r="O84" s="48" t="s">
        <v>34</v>
      </c>
      <c r="P84" s="48" t="s">
        <v>498</v>
      </c>
      <c r="Q84" s="47" t="s">
        <v>367</v>
      </c>
      <c r="R84" s="48" t="s">
        <v>206</v>
      </c>
      <c r="S84" s="48" t="s">
        <v>498</v>
      </c>
      <c r="T84" s="48" t="s">
        <v>162</v>
      </c>
    </row>
    <row r="85" spans="1:20" s="24" customFormat="1" ht="12.75">
      <c r="A85" s="23">
        <v>83</v>
      </c>
      <c r="B85" s="45">
        <v>2</v>
      </c>
      <c r="C85" s="46" t="s">
        <v>10</v>
      </c>
      <c r="D85" s="45" t="s">
        <v>422</v>
      </c>
      <c r="E85" s="47">
        <v>115</v>
      </c>
      <c r="F85" s="48" t="s">
        <v>310</v>
      </c>
      <c r="G85" s="45" t="s">
        <v>449</v>
      </c>
      <c r="H85" s="47" t="s">
        <v>3</v>
      </c>
      <c r="I85" s="47" t="s">
        <v>363</v>
      </c>
      <c r="J85" s="52">
        <v>19</v>
      </c>
      <c r="K85" s="52">
        <v>11</v>
      </c>
      <c r="L85" s="49">
        <f>VLOOKUP(K85,'[5]Retribucions 2016'!$H$15:$N$52,7,0)</f>
        <v>9171.38883</v>
      </c>
      <c r="M85" s="46" t="s">
        <v>470</v>
      </c>
      <c r="N85" s="47" t="s">
        <v>447</v>
      </c>
      <c r="O85" s="48" t="s">
        <v>444</v>
      </c>
      <c r="P85" s="48"/>
      <c r="Q85" s="47" t="s">
        <v>367</v>
      </c>
      <c r="R85" s="48" t="s">
        <v>207</v>
      </c>
      <c r="S85" s="48" t="s">
        <v>498</v>
      </c>
      <c r="T85" s="48" t="s">
        <v>162</v>
      </c>
    </row>
    <row r="86" spans="1:20" s="24" customFormat="1" ht="12.75">
      <c r="A86" s="23">
        <v>84</v>
      </c>
      <c r="B86" s="45">
        <v>2</v>
      </c>
      <c r="C86" s="46" t="s">
        <v>11</v>
      </c>
      <c r="D86" s="45" t="s">
        <v>430</v>
      </c>
      <c r="E86" s="47">
        <v>117</v>
      </c>
      <c r="F86" s="48" t="s">
        <v>250</v>
      </c>
      <c r="G86" s="45" t="s">
        <v>449</v>
      </c>
      <c r="H86" s="47" t="s">
        <v>3</v>
      </c>
      <c r="I86" s="47" t="s">
        <v>367</v>
      </c>
      <c r="J86" s="52">
        <v>20</v>
      </c>
      <c r="K86" s="52">
        <v>9</v>
      </c>
      <c r="L86" s="49">
        <f>VLOOKUP(K86,'[5]Retribucions 2016'!$H$15:$N$52,7,0)</f>
        <v>9854.287199999999</v>
      </c>
      <c r="M86" s="46" t="s">
        <v>471</v>
      </c>
      <c r="N86" s="47" t="s">
        <v>447</v>
      </c>
      <c r="O86" s="48" t="s">
        <v>34</v>
      </c>
      <c r="P86" s="48" t="s">
        <v>498</v>
      </c>
      <c r="Q86" s="47" t="s">
        <v>367</v>
      </c>
      <c r="R86" s="48" t="s">
        <v>206</v>
      </c>
      <c r="S86" s="48" t="s">
        <v>498</v>
      </c>
      <c r="T86" s="48" t="s">
        <v>162</v>
      </c>
    </row>
    <row r="87" spans="1:20" s="24" customFormat="1" ht="12.75">
      <c r="A87" s="23">
        <v>85</v>
      </c>
      <c r="B87" s="45">
        <v>2</v>
      </c>
      <c r="C87" s="46" t="s">
        <v>10</v>
      </c>
      <c r="D87" s="45" t="s">
        <v>496</v>
      </c>
      <c r="E87" s="47">
        <v>118</v>
      </c>
      <c r="F87" s="48" t="s">
        <v>310</v>
      </c>
      <c r="G87" s="45" t="s">
        <v>449</v>
      </c>
      <c r="H87" s="47" t="s">
        <v>3</v>
      </c>
      <c r="I87" s="47" t="s">
        <v>363</v>
      </c>
      <c r="J87" s="52">
        <v>19</v>
      </c>
      <c r="K87" s="52">
        <v>11</v>
      </c>
      <c r="L87" s="49">
        <f>VLOOKUP(K87,'[5]Retribucions 2016'!$H$15:$N$52,7,0)</f>
        <v>9171.38883</v>
      </c>
      <c r="M87" s="46" t="s">
        <v>470</v>
      </c>
      <c r="N87" s="47" t="s">
        <v>447</v>
      </c>
      <c r="O87" s="48" t="s">
        <v>444</v>
      </c>
      <c r="P87" s="48"/>
      <c r="Q87" s="47" t="s">
        <v>367</v>
      </c>
      <c r="R87" s="48" t="s">
        <v>207</v>
      </c>
      <c r="S87" s="48" t="s">
        <v>498</v>
      </c>
      <c r="T87" s="48" t="s">
        <v>162</v>
      </c>
    </row>
    <row r="88" spans="1:20" s="24" customFormat="1" ht="12.75">
      <c r="A88" s="23">
        <v>86</v>
      </c>
      <c r="B88" s="45">
        <v>3</v>
      </c>
      <c r="C88" s="46" t="s">
        <v>488</v>
      </c>
      <c r="D88" s="45" t="s">
        <v>15</v>
      </c>
      <c r="E88" s="47">
        <v>119</v>
      </c>
      <c r="F88" s="48" t="s">
        <v>311</v>
      </c>
      <c r="G88" s="45" t="s">
        <v>449</v>
      </c>
      <c r="H88" s="47" t="s">
        <v>3</v>
      </c>
      <c r="I88" s="47" t="s">
        <v>367</v>
      </c>
      <c r="J88" s="52">
        <v>19</v>
      </c>
      <c r="K88" s="52">
        <v>8</v>
      </c>
      <c r="L88" s="49">
        <f>VLOOKUP(K88,'[5]Retribucions 2016'!$H$15:$N$52,7,0)</f>
        <v>9073.4966</v>
      </c>
      <c r="M88" s="46" t="s">
        <v>472</v>
      </c>
      <c r="N88" s="47" t="s">
        <v>447</v>
      </c>
      <c r="O88" s="48" t="s">
        <v>34</v>
      </c>
      <c r="P88" s="48"/>
      <c r="Q88" s="47" t="s">
        <v>367</v>
      </c>
      <c r="R88" s="48" t="s">
        <v>209</v>
      </c>
      <c r="S88" s="48" t="s">
        <v>498</v>
      </c>
      <c r="T88" s="48" t="s">
        <v>162</v>
      </c>
    </row>
    <row r="89" spans="1:20" s="24" customFormat="1" ht="12.75">
      <c r="A89" s="23">
        <v>87</v>
      </c>
      <c r="B89" s="45">
        <v>3</v>
      </c>
      <c r="C89" s="46" t="s">
        <v>488</v>
      </c>
      <c r="D89" s="45" t="s">
        <v>16</v>
      </c>
      <c r="E89" s="47">
        <v>120</v>
      </c>
      <c r="F89" s="48" t="s">
        <v>312</v>
      </c>
      <c r="G89" s="45" t="s">
        <v>449</v>
      </c>
      <c r="H89" s="47" t="s">
        <v>3</v>
      </c>
      <c r="I89" s="47" t="s">
        <v>367</v>
      </c>
      <c r="J89" s="52">
        <v>20</v>
      </c>
      <c r="K89" s="52">
        <v>9</v>
      </c>
      <c r="L89" s="49">
        <f>VLOOKUP(K89,'[5]Retribucions 2016'!$H$15:$N$52,7,0)</f>
        <v>9854.287199999999</v>
      </c>
      <c r="M89" s="46" t="s">
        <v>472</v>
      </c>
      <c r="N89" s="47" t="s">
        <v>447</v>
      </c>
      <c r="O89" s="48" t="s">
        <v>34</v>
      </c>
      <c r="P89" s="48"/>
      <c r="Q89" s="47" t="s">
        <v>367</v>
      </c>
      <c r="R89" s="48" t="s">
        <v>210</v>
      </c>
      <c r="S89" s="48" t="s">
        <v>498</v>
      </c>
      <c r="T89" s="48" t="s">
        <v>162</v>
      </c>
    </row>
    <row r="90" spans="1:20" s="24" customFormat="1" ht="12.75">
      <c r="A90" s="23">
        <v>88</v>
      </c>
      <c r="B90" s="45">
        <v>3</v>
      </c>
      <c r="C90" s="46" t="s">
        <v>11</v>
      </c>
      <c r="D90" s="45" t="s">
        <v>496</v>
      </c>
      <c r="E90" s="47">
        <v>121</v>
      </c>
      <c r="F90" s="48" t="s">
        <v>60</v>
      </c>
      <c r="G90" s="45" t="s">
        <v>449</v>
      </c>
      <c r="H90" s="47" t="s">
        <v>3</v>
      </c>
      <c r="I90" s="47" t="s">
        <v>367</v>
      </c>
      <c r="J90" s="52">
        <v>19</v>
      </c>
      <c r="K90" s="52">
        <v>8</v>
      </c>
      <c r="L90" s="49">
        <f>VLOOKUP(K90,'[5]Retribucions 2016'!$H$15:$N$52,7,0)</f>
        <v>9073.4966</v>
      </c>
      <c r="M90" s="46" t="s">
        <v>472</v>
      </c>
      <c r="N90" s="47" t="s">
        <v>447</v>
      </c>
      <c r="O90" s="48" t="s">
        <v>34</v>
      </c>
      <c r="P90" s="48"/>
      <c r="Q90" s="47" t="s">
        <v>367</v>
      </c>
      <c r="R90" s="48" t="s">
        <v>211</v>
      </c>
      <c r="S90" s="48" t="s">
        <v>498</v>
      </c>
      <c r="T90" s="48" t="s">
        <v>162</v>
      </c>
    </row>
    <row r="91" spans="1:20" s="24" customFormat="1" ht="12.75">
      <c r="A91" s="23">
        <v>89</v>
      </c>
      <c r="B91" s="45">
        <v>3</v>
      </c>
      <c r="C91" s="46" t="s">
        <v>488</v>
      </c>
      <c r="D91" s="45" t="s">
        <v>422</v>
      </c>
      <c r="E91" s="47">
        <v>122</v>
      </c>
      <c r="F91" s="48" t="s">
        <v>61</v>
      </c>
      <c r="G91" s="45" t="s">
        <v>449</v>
      </c>
      <c r="H91" s="47" t="s">
        <v>3</v>
      </c>
      <c r="I91" s="47" t="s">
        <v>367</v>
      </c>
      <c r="J91" s="52">
        <v>19</v>
      </c>
      <c r="K91" s="52">
        <v>8</v>
      </c>
      <c r="L91" s="49">
        <f>VLOOKUP(K91,'[5]Retribucions 2016'!$H$15:$N$52,7,0)</f>
        <v>9073.4966</v>
      </c>
      <c r="M91" s="46" t="s">
        <v>472</v>
      </c>
      <c r="N91" s="47" t="s">
        <v>447</v>
      </c>
      <c r="O91" s="48" t="s">
        <v>34</v>
      </c>
      <c r="P91" s="48"/>
      <c r="Q91" s="47" t="s">
        <v>367</v>
      </c>
      <c r="R91" s="48" t="s">
        <v>212</v>
      </c>
      <c r="S91" s="48" t="s">
        <v>498</v>
      </c>
      <c r="T91" s="48" t="s">
        <v>162</v>
      </c>
    </row>
    <row r="92" spans="1:20" s="24" customFormat="1" ht="12.75">
      <c r="A92" s="23">
        <v>90</v>
      </c>
      <c r="B92" s="45">
        <v>3</v>
      </c>
      <c r="C92" s="46" t="s">
        <v>488</v>
      </c>
      <c r="D92" s="45" t="s">
        <v>429</v>
      </c>
      <c r="E92" s="47">
        <v>123</v>
      </c>
      <c r="F92" s="48" t="s">
        <v>61</v>
      </c>
      <c r="G92" s="45" t="s">
        <v>449</v>
      </c>
      <c r="H92" s="47" t="s">
        <v>3</v>
      </c>
      <c r="I92" s="47" t="s">
        <v>367</v>
      </c>
      <c r="J92" s="52">
        <v>19</v>
      </c>
      <c r="K92" s="52">
        <v>8</v>
      </c>
      <c r="L92" s="49">
        <f>VLOOKUP(K92,'[5]Retribucions 2016'!$H$15:$N$52,7,0)</f>
        <v>9073.4966</v>
      </c>
      <c r="M92" s="46" t="s">
        <v>472</v>
      </c>
      <c r="N92" s="47" t="s">
        <v>447</v>
      </c>
      <c r="O92" s="48" t="s">
        <v>34</v>
      </c>
      <c r="P92" s="48"/>
      <c r="Q92" s="47" t="s">
        <v>367</v>
      </c>
      <c r="R92" s="48" t="s">
        <v>212</v>
      </c>
      <c r="S92" s="48" t="s">
        <v>498</v>
      </c>
      <c r="T92" s="48" t="s">
        <v>162</v>
      </c>
    </row>
    <row r="93" spans="1:20" s="24" customFormat="1" ht="12.75">
      <c r="A93" s="23">
        <v>91</v>
      </c>
      <c r="B93" s="45">
        <v>3</v>
      </c>
      <c r="C93" s="46" t="s">
        <v>488</v>
      </c>
      <c r="D93" s="45" t="s">
        <v>489</v>
      </c>
      <c r="E93" s="47">
        <v>124</v>
      </c>
      <c r="F93" s="48" t="s">
        <v>62</v>
      </c>
      <c r="G93" s="45" t="s">
        <v>449</v>
      </c>
      <c r="H93" s="47" t="s">
        <v>3</v>
      </c>
      <c r="I93" s="47" t="s">
        <v>367</v>
      </c>
      <c r="J93" s="52">
        <v>19</v>
      </c>
      <c r="K93" s="52">
        <v>8</v>
      </c>
      <c r="L93" s="49">
        <f>VLOOKUP(K93,'[5]Retribucions 2016'!$H$15:$N$52,7,0)</f>
        <v>9073.4966</v>
      </c>
      <c r="M93" s="46" t="s">
        <v>288</v>
      </c>
      <c r="N93" s="47" t="s">
        <v>447</v>
      </c>
      <c r="O93" s="48" t="s">
        <v>34</v>
      </c>
      <c r="P93" s="48"/>
      <c r="Q93" s="47" t="s">
        <v>367</v>
      </c>
      <c r="R93" s="48" t="s">
        <v>213</v>
      </c>
      <c r="S93" s="48" t="s">
        <v>498</v>
      </c>
      <c r="T93" s="48" t="s">
        <v>162</v>
      </c>
    </row>
    <row r="94" spans="1:20" s="24" customFormat="1" ht="12.75">
      <c r="A94" s="23">
        <v>92</v>
      </c>
      <c r="B94" s="45">
        <v>3</v>
      </c>
      <c r="C94" s="46" t="s">
        <v>488</v>
      </c>
      <c r="D94" s="45" t="s">
        <v>489</v>
      </c>
      <c r="E94" s="47">
        <v>125</v>
      </c>
      <c r="F94" s="48" t="s">
        <v>62</v>
      </c>
      <c r="G94" s="45" t="s">
        <v>449</v>
      </c>
      <c r="H94" s="47" t="s">
        <v>3</v>
      </c>
      <c r="I94" s="47" t="s">
        <v>367</v>
      </c>
      <c r="J94" s="52">
        <v>19</v>
      </c>
      <c r="K94" s="52">
        <v>8</v>
      </c>
      <c r="L94" s="49">
        <f>VLOOKUP(K94,'[5]Retribucions 2016'!$H$15:$N$52,7,0)</f>
        <v>9073.4966</v>
      </c>
      <c r="M94" s="46" t="s">
        <v>288</v>
      </c>
      <c r="N94" s="47" t="s">
        <v>447</v>
      </c>
      <c r="O94" s="48" t="s">
        <v>34</v>
      </c>
      <c r="P94" s="48"/>
      <c r="Q94" s="47" t="s">
        <v>367</v>
      </c>
      <c r="R94" s="48" t="s">
        <v>213</v>
      </c>
      <c r="S94" s="48" t="s">
        <v>498</v>
      </c>
      <c r="T94" s="48" t="s">
        <v>162</v>
      </c>
    </row>
    <row r="95" spans="1:20" s="24" customFormat="1" ht="12.75">
      <c r="A95" s="23">
        <v>93</v>
      </c>
      <c r="B95" s="45">
        <v>3</v>
      </c>
      <c r="C95" s="46" t="s">
        <v>488</v>
      </c>
      <c r="D95" s="45" t="s">
        <v>489</v>
      </c>
      <c r="E95" s="47">
        <v>126</v>
      </c>
      <c r="F95" s="48" t="s">
        <v>62</v>
      </c>
      <c r="G95" s="45" t="s">
        <v>449</v>
      </c>
      <c r="H95" s="47" t="s">
        <v>3</v>
      </c>
      <c r="I95" s="47" t="s">
        <v>367</v>
      </c>
      <c r="J95" s="52">
        <v>19</v>
      </c>
      <c r="K95" s="52">
        <v>8</v>
      </c>
      <c r="L95" s="49">
        <f>VLOOKUP(K95,'[5]Retribucions 2016'!$H$15:$N$52,7,0)</f>
        <v>9073.4966</v>
      </c>
      <c r="M95" s="46" t="s">
        <v>288</v>
      </c>
      <c r="N95" s="47" t="s">
        <v>447</v>
      </c>
      <c r="O95" s="48" t="s">
        <v>34</v>
      </c>
      <c r="P95" s="48"/>
      <c r="Q95" s="47" t="s">
        <v>367</v>
      </c>
      <c r="R95" s="48" t="s">
        <v>213</v>
      </c>
      <c r="S95" s="48" t="s">
        <v>498</v>
      </c>
      <c r="T95" s="48" t="s">
        <v>162</v>
      </c>
    </row>
    <row r="96" spans="1:20" s="24" customFormat="1" ht="12.75">
      <c r="A96" s="23">
        <v>94</v>
      </c>
      <c r="B96" s="45">
        <v>3</v>
      </c>
      <c r="C96" s="46" t="s">
        <v>488</v>
      </c>
      <c r="D96" s="45" t="s">
        <v>489</v>
      </c>
      <c r="E96" s="47">
        <v>127</v>
      </c>
      <c r="F96" s="48" t="s">
        <v>62</v>
      </c>
      <c r="G96" s="45" t="s">
        <v>449</v>
      </c>
      <c r="H96" s="47" t="s">
        <v>3</v>
      </c>
      <c r="I96" s="47" t="s">
        <v>367</v>
      </c>
      <c r="J96" s="52">
        <v>19</v>
      </c>
      <c r="K96" s="52">
        <v>8</v>
      </c>
      <c r="L96" s="49">
        <f>VLOOKUP(K96,'[5]Retribucions 2016'!$H$15:$N$52,7,0)</f>
        <v>9073.4966</v>
      </c>
      <c r="M96" s="46" t="s">
        <v>575</v>
      </c>
      <c r="N96" s="47" t="s">
        <v>447</v>
      </c>
      <c r="O96" s="48" t="s">
        <v>34</v>
      </c>
      <c r="P96" s="48"/>
      <c r="Q96" s="47" t="s">
        <v>367</v>
      </c>
      <c r="R96" s="48" t="s">
        <v>213</v>
      </c>
      <c r="S96" s="48" t="s">
        <v>498</v>
      </c>
      <c r="T96" s="48" t="s">
        <v>162</v>
      </c>
    </row>
    <row r="97" spans="1:20" s="24" customFormat="1" ht="12.75">
      <c r="A97" s="23">
        <v>95</v>
      </c>
      <c r="B97" s="45">
        <v>3</v>
      </c>
      <c r="C97" s="46" t="s">
        <v>488</v>
      </c>
      <c r="D97" s="45" t="s">
        <v>489</v>
      </c>
      <c r="E97" s="47">
        <v>129</v>
      </c>
      <c r="F97" s="48" t="s">
        <v>62</v>
      </c>
      <c r="G97" s="45" t="s">
        <v>449</v>
      </c>
      <c r="H97" s="47" t="s">
        <v>3</v>
      </c>
      <c r="I97" s="47" t="s">
        <v>367</v>
      </c>
      <c r="J97" s="52">
        <v>19</v>
      </c>
      <c r="K97" s="52">
        <v>8</v>
      </c>
      <c r="L97" s="49">
        <f>VLOOKUP(K97,'[5]Retribucions 2016'!$H$15:$N$52,7,0)</f>
        <v>9073.4966</v>
      </c>
      <c r="M97" s="46" t="s">
        <v>288</v>
      </c>
      <c r="N97" s="47" t="s">
        <v>447</v>
      </c>
      <c r="O97" s="48" t="s">
        <v>34</v>
      </c>
      <c r="P97" s="48"/>
      <c r="Q97" s="47" t="s">
        <v>367</v>
      </c>
      <c r="R97" s="48" t="s">
        <v>213</v>
      </c>
      <c r="S97" s="48" t="s">
        <v>498</v>
      </c>
      <c r="T97" s="48" t="s">
        <v>162</v>
      </c>
    </row>
    <row r="98" spans="1:20" s="24" customFormat="1" ht="12.75">
      <c r="A98" s="23">
        <v>96</v>
      </c>
      <c r="B98" s="45">
        <v>3</v>
      </c>
      <c r="C98" s="46" t="s">
        <v>115</v>
      </c>
      <c r="D98" s="45" t="s">
        <v>430</v>
      </c>
      <c r="E98" s="47">
        <v>130</v>
      </c>
      <c r="F98" s="48" t="s">
        <v>313</v>
      </c>
      <c r="G98" s="45" t="s">
        <v>449</v>
      </c>
      <c r="H98" s="47" t="s">
        <v>3</v>
      </c>
      <c r="I98" s="47" t="s">
        <v>367</v>
      </c>
      <c r="J98" s="52">
        <v>20</v>
      </c>
      <c r="K98" s="52">
        <v>9</v>
      </c>
      <c r="L98" s="49">
        <f>VLOOKUP(K98,'[5]Retribucions 2016'!$H$15:$N$52,7,0)</f>
        <v>9854.287199999999</v>
      </c>
      <c r="M98" s="46" t="s">
        <v>471</v>
      </c>
      <c r="N98" s="47" t="s">
        <v>447</v>
      </c>
      <c r="O98" s="48" t="s">
        <v>34</v>
      </c>
      <c r="P98" s="48"/>
      <c r="Q98" s="47" t="s">
        <v>367</v>
      </c>
      <c r="R98" s="48" t="s">
        <v>214</v>
      </c>
      <c r="S98" s="48" t="s">
        <v>498</v>
      </c>
      <c r="T98" s="48" t="s">
        <v>162</v>
      </c>
    </row>
    <row r="99" spans="1:20" s="24" customFormat="1" ht="12.75">
      <c r="A99" s="23">
        <v>97</v>
      </c>
      <c r="B99" s="45">
        <v>4</v>
      </c>
      <c r="C99" s="46" t="s">
        <v>8</v>
      </c>
      <c r="D99" s="45"/>
      <c r="E99" s="47">
        <v>131</v>
      </c>
      <c r="F99" s="48" t="s">
        <v>314</v>
      </c>
      <c r="G99" s="45" t="s">
        <v>449</v>
      </c>
      <c r="H99" s="47" t="s">
        <v>3</v>
      </c>
      <c r="I99" s="47" t="s">
        <v>466</v>
      </c>
      <c r="J99" s="52">
        <v>22</v>
      </c>
      <c r="K99" s="52" t="s">
        <v>398</v>
      </c>
      <c r="L99" s="49">
        <f>VLOOKUP(K99,'[5]Retribucions 2016'!$H$15:$N$52,7,0)</f>
        <v>11230.0082</v>
      </c>
      <c r="M99" s="46" t="s">
        <v>472</v>
      </c>
      <c r="N99" s="47" t="s">
        <v>447</v>
      </c>
      <c r="O99" s="48" t="s">
        <v>31</v>
      </c>
      <c r="P99" s="48"/>
      <c r="Q99" s="47" t="s">
        <v>367</v>
      </c>
      <c r="R99" s="48" t="s">
        <v>215</v>
      </c>
      <c r="S99" s="48" t="s">
        <v>498</v>
      </c>
      <c r="T99" s="48" t="s">
        <v>162</v>
      </c>
    </row>
    <row r="100" spans="1:20" s="24" customFormat="1" ht="12.75">
      <c r="A100" s="23">
        <v>98</v>
      </c>
      <c r="B100" s="45">
        <v>1</v>
      </c>
      <c r="C100" s="46" t="s">
        <v>346</v>
      </c>
      <c r="D100" s="45" t="s">
        <v>430</v>
      </c>
      <c r="E100" s="47">
        <v>132</v>
      </c>
      <c r="F100" s="48" t="s">
        <v>582</v>
      </c>
      <c r="G100" s="45" t="s">
        <v>449</v>
      </c>
      <c r="H100" s="47" t="s">
        <v>4</v>
      </c>
      <c r="I100" s="47" t="s">
        <v>359</v>
      </c>
      <c r="J100" s="52">
        <v>22</v>
      </c>
      <c r="K100" s="52" t="s">
        <v>398</v>
      </c>
      <c r="L100" s="49">
        <f>VLOOKUP(K100,'[5]Retribucions 2016'!$H$15:$N$52,7,0)</f>
        <v>11230.0082</v>
      </c>
      <c r="M100" s="46" t="s">
        <v>470</v>
      </c>
      <c r="N100" s="47" t="s">
        <v>447</v>
      </c>
      <c r="O100" s="48" t="s">
        <v>33</v>
      </c>
      <c r="P100" s="48"/>
      <c r="Q100" s="47" t="s">
        <v>367</v>
      </c>
      <c r="R100" s="48" t="s">
        <v>583</v>
      </c>
      <c r="S100" s="48" t="s">
        <v>498</v>
      </c>
      <c r="T100" s="48" t="s">
        <v>162</v>
      </c>
    </row>
    <row r="101" spans="1:20" s="24" customFormat="1" ht="12.75">
      <c r="A101" s="23">
        <v>99</v>
      </c>
      <c r="B101" s="45">
        <v>1</v>
      </c>
      <c r="C101" s="46" t="s">
        <v>348</v>
      </c>
      <c r="D101" s="45" t="s">
        <v>430</v>
      </c>
      <c r="E101" s="47">
        <v>133</v>
      </c>
      <c r="F101" s="48" t="s">
        <v>63</v>
      </c>
      <c r="G101" s="45" t="s">
        <v>449</v>
      </c>
      <c r="H101" s="47" t="s">
        <v>3</v>
      </c>
      <c r="I101" s="47" t="s">
        <v>438</v>
      </c>
      <c r="J101" s="52">
        <v>22</v>
      </c>
      <c r="K101" s="52">
        <v>14</v>
      </c>
      <c r="L101" s="49">
        <f>VLOOKUP(K101,'[5]Retribucions 2016'!$H$15:$N$52,7,0)</f>
        <v>13355.5128</v>
      </c>
      <c r="M101" s="46" t="s">
        <v>471</v>
      </c>
      <c r="N101" s="47" t="s">
        <v>447</v>
      </c>
      <c r="O101" s="48" t="s">
        <v>31</v>
      </c>
      <c r="P101" s="48"/>
      <c r="Q101" s="47" t="s">
        <v>367</v>
      </c>
      <c r="R101" s="48" t="s">
        <v>217</v>
      </c>
      <c r="S101" s="48" t="s">
        <v>498</v>
      </c>
      <c r="T101" s="48" t="s">
        <v>162</v>
      </c>
    </row>
    <row r="102" spans="1:20" s="24" customFormat="1" ht="12.75">
      <c r="A102" s="23">
        <v>100</v>
      </c>
      <c r="B102" s="45">
        <v>1</v>
      </c>
      <c r="C102" s="46" t="s">
        <v>355</v>
      </c>
      <c r="D102" s="45" t="s">
        <v>496</v>
      </c>
      <c r="E102" s="47">
        <v>134</v>
      </c>
      <c r="F102" s="48" t="s">
        <v>370</v>
      </c>
      <c r="G102" s="45" t="s">
        <v>449</v>
      </c>
      <c r="H102" s="47" t="s">
        <v>3</v>
      </c>
      <c r="I102" s="47" t="s">
        <v>359</v>
      </c>
      <c r="J102" s="52">
        <v>22</v>
      </c>
      <c r="K102" s="52" t="s">
        <v>398</v>
      </c>
      <c r="L102" s="49">
        <f>VLOOKUP(K102,'[5]Retribucions 2016'!$H$15:$N$52,7,0)</f>
        <v>11230.0082</v>
      </c>
      <c r="M102" s="46" t="s">
        <v>471</v>
      </c>
      <c r="N102" s="47" t="s">
        <v>447</v>
      </c>
      <c r="O102" s="48" t="s">
        <v>218</v>
      </c>
      <c r="P102" s="48"/>
      <c r="Q102" s="47" t="s">
        <v>367</v>
      </c>
      <c r="R102" s="48" t="s">
        <v>219</v>
      </c>
      <c r="S102" s="48" t="s">
        <v>498</v>
      </c>
      <c r="T102" s="48" t="s">
        <v>162</v>
      </c>
    </row>
    <row r="103" spans="1:20" s="24" customFormat="1" ht="12.75">
      <c r="A103" s="23">
        <v>101</v>
      </c>
      <c r="B103" s="45">
        <v>1</v>
      </c>
      <c r="C103" s="46" t="s">
        <v>355</v>
      </c>
      <c r="D103" s="45" t="s">
        <v>496</v>
      </c>
      <c r="E103" s="47">
        <v>135</v>
      </c>
      <c r="F103" s="48" t="s">
        <v>370</v>
      </c>
      <c r="G103" s="45" t="s">
        <v>449</v>
      </c>
      <c r="H103" s="47" t="s">
        <v>3</v>
      </c>
      <c r="I103" s="47" t="s">
        <v>359</v>
      </c>
      <c r="J103" s="52">
        <v>22</v>
      </c>
      <c r="K103" s="52" t="s">
        <v>398</v>
      </c>
      <c r="L103" s="49">
        <f>VLOOKUP(K103,'[5]Retribucions 2016'!$H$15:$N$52,7,0)</f>
        <v>11230.0082</v>
      </c>
      <c r="M103" s="46" t="s">
        <v>471</v>
      </c>
      <c r="N103" s="47" t="s">
        <v>447</v>
      </c>
      <c r="O103" s="48" t="s">
        <v>218</v>
      </c>
      <c r="P103" s="48"/>
      <c r="Q103" s="47" t="s">
        <v>367</v>
      </c>
      <c r="R103" s="48" t="s">
        <v>219</v>
      </c>
      <c r="S103" s="48" t="s">
        <v>498</v>
      </c>
      <c r="T103" s="48" t="s">
        <v>162</v>
      </c>
    </row>
    <row r="104" spans="1:20" s="24" customFormat="1" ht="12.75">
      <c r="A104" s="23">
        <v>102</v>
      </c>
      <c r="B104" s="45">
        <v>1</v>
      </c>
      <c r="C104" s="46" t="s">
        <v>355</v>
      </c>
      <c r="D104" s="45" t="s">
        <v>498</v>
      </c>
      <c r="E104" s="47">
        <v>136</v>
      </c>
      <c r="F104" s="48" t="s">
        <v>370</v>
      </c>
      <c r="G104" s="45" t="s">
        <v>449</v>
      </c>
      <c r="H104" s="47" t="s">
        <v>3</v>
      </c>
      <c r="I104" s="47" t="s">
        <v>359</v>
      </c>
      <c r="J104" s="52">
        <v>22</v>
      </c>
      <c r="K104" s="52" t="s">
        <v>398</v>
      </c>
      <c r="L104" s="49">
        <f>VLOOKUP(K104,'[5]Retribucions 2016'!$H$15:$N$52,7,0)</f>
        <v>11230.0082</v>
      </c>
      <c r="M104" s="46" t="s">
        <v>471</v>
      </c>
      <c r="N104" s="47" t="s">
        <v>447</v>
      </c>
      <c r="O104" s="48" t="s">
        <v>218</v>
      </c>
      <c r="P104" s="48"/>
      <c r="Q104" s="47" t="s">
        <v>367</v>
      </c>
      <c r="R104" s="48" t="s">
        <v>219</v>
      </c>
      <c r="S104" s="48" t="s">
        <v>498</v>
      </c>
      <c r="T104" s="48" t="s">
        <v>162</v>
      </c>
    </row>
    <row r="105" spans="1:20" s="24" customFormat="1" ht="12.75">
      <c r="A105" s="23">
        <v>103</v>
      </c>
      <c r="B105" s="45">
        <v>2</v>
      </c>
      <c r="C105" s="46" t="s">
        <v>6</v>
      </c>
      <c r="D105" s="45" t="s">
        <v>429</v>
      </c>
      <c r="E105" s="47">
        <v>137</v>
      </c>
      <c r="F105" s="48" t="s">
        <v>64</v>
      </c>
      <c r="G105" s="45" t="s">
        <v>449</v>
      </c>
      <c r="H105" s="47" t="s">
        <v>3</v>
      </c>
      <c r="I105" s="47" t="s">
        <v>359</v>
      </c>
      <c r="J105" s="52">
        <v>22</v>
      </c>
      <c r="K105" s="52" t="s">
        <v>398</v>
      </c>
      <c r="L105" s="49">
        <f>VLOOKUP(K105,'[5]Retribucions 2016'!$H$15:$N$52,7,0)</f>
        <v>11230.0082</v>
      </c>
      <c r="M105" s="46" t="s">
        <v>471</v>
      </c>
      <c r="N105" s="47" t="s">
        <v>447</v>
      </c>
      <c r="O105" s="48" t="s">
        <v>221</v>
      </c>
      <c r="P105" s="48"/>
      <c r="Q105" s="47" t="s">
        <v>367</v>
      </c>
      <c r="R105" s="48" t="s">
        <v>222</v>
      </c>
      <c r="S105" s="48" t="s">
        <v>498</v>
      </c>
      <c r="T105" s="48" t="s">
        <v>162</v>
      </c>
    </row>
    <row r="106" spans="1:20" s="24" customFormat="1" ht="12.75">
      <c r="A106" s="23">
        <v>104</v>
      </c>
      <c r="B106" s="45">
        <f>VLOOKUP(E106,'[1]Relació valorada'!$A$3:$G$360,5,FALSE)</f>
        <v>2</v>
      </c>
      <c r="C106" s="46" t="str">
        <f>VLOOKUP(E106,'[1]Relació valorada'!$A$3:$G$360,6,FALSE)</f>
        <v>MAB</v>
      </c>
      <c r="D106" s="45" t="str">
        <f>VLOOKUP(E106,'[1]Relació valorada'!$A$3:$G$360,7,FALSE)</f>
        <v>31</v>
      </c>
      <c r="E106" s="47">
        <v>139</v>
      </c>
      <c r="F106" s="48" t="s">
        <v>5</v>
      </c>
      <c r="G106" s="45" t="s">
        <v>449</v>
      </c>
      <c r="H106" s="47" t="s">
        <v>3</v>
      </c>
      <c r="I106" s="47" t="s">
        <v>359</v>
      </c>
      <c r="J106" s="52">
        <v>22</v>
      </c>
      <c r="K106" s="52" t="s">
        <v>398</v>
      </c>
      <c r="L106" s="49">
        <f>VLOOKUP(K106,'[5]Retribucions 2016'!$H$15:$N$52,7,0)</f>
        <v>11230.0082</v>
      </c>
      <c r="M106" s="46" t="s">
        <v>471</v>
      </c>
      <c r="N106" s="47" t="s">
        <v>447</v>
      </c>
      <c r="O106" s="48" t="s">
        <v>221</v>
      </c>
      <c r="P106" s="48"/>
      <c r="Q106" s="47" t="s">
        <v>367</v>
      </c>
      <c r="R106" s="48" t="s">
        <v>24</v>
      </c>
      <c r="S106" s="48" t="s">
        <v>498</v>
      </c>
      <c r="T106" s="48" t="s">
        <v>162</v>
      </c>
    </row>
    <row r="107" spans="1:20" s="24" customFormat="1" ht="12.75">
      <c r="A107" s="23">
        <v>105</v>
      </c>
      <c r="B107" s="45">
        <v>1</v>
      </c>
      <c r="C107" s="46" t="s">
        <v>356</v>
      </c>
      <c r="D107" s="45" t="s">
        <v>426</v>
      </c>
      <c r="E107" s="47">
        <v>142</v>
      </c>
      <c r="F107" s="48" t="s">
        <v>418</v>
      </c>
      <c r="G107" s="45" t="s">
        <v>449</v>
      </c>
      <c r="H107" s="47" t="s">
        <v>4</v>
      </c>
      <c r="I107" s="47" t="s">
        <v>368</v>
      </c>
      <c r="J107" s="52">
        <v>16</v>
      </c>
      <c r="K107" s="52" t="s">
        <v>526</v>
      </c>
      <c r="L107" s="49">
        <f>VLOOKUP(K107,'[5]Retribucions 2016'!$H$15:$N$52,7,0)</f>
        <v>15800.109699999999</v>
      </c>
      <c r="M107" s="46" t="s">
        <v>344</v>
      </c>
      <c r="N107" s="47" t="s">
        <v>447</v>
      </c>
      <c r="O107" s="48" t="s">
        <v>457</v>
      </c>
      <c r="P107" s="48" t="s">
        <v>555</v>
      </c>
      <c r="Q107" s="47" t="s">
        <v>554</v>
      </c>
      <c r="R107" s="48" t="s">
        <v>226</v>
      </c>
      <c r="S107" s="48" t="s">
        <v>502</v>
      </c>
      <c r="T107" s="48" t="s">
        <v>166</v>
      </c>
    </row>
    <row r="108" spans="1:20" s="24" customFormat="1" ht="12.75">
      <c r="A108" s="23">
        <v>106</v>
      </c>
      <c r="B108" s="45">
        <v>1</v>
      </c>
      <c r="C108" s="46" t="s">
        <v>356</v>
      </c>
      <c r="D108" s="45" t="s">
        <v>426</v>
      </c>
      <c r="E108" s="47">
        <v>143</v>
      </c>
      <c r="F108" s="48" t="s">
        <v>418</v>
      </c>
      <c r="G108" s="45" t="s">
        <v>449</v>
      </c>
      <c r="H108" s="47" t="s">
        <v>4</v>
      </c>
      <c r="I108" s="47" t="s">
        <v>368</v>
      </c>
      <c r="J108" s="52">
        <v>16</v>
      </c>
      <c r="K108" s="52" t="s">
        <v>526</v>
      </c>
      <c r="L108" s="49">
        <f>VLOOKUP(K108,'[5]Retribucions 2016'!$H$15:$N$52,7,0)</f>
        <v>15800.109699999999</v>
      </c>
      <c r="M108" s="46" t="s">
        <v>576</v>
      </c>
      <c r="N108" s="47" t="s">
        <v>447</v>
      </c>
      <c r="O108" s="48" t="s">
        <v>457</v>
      </c>
      <c r="P108" s="48" t="s">
        <v>555</v>
      </c>
      <c r="Q108" s="47" t="s">
        <v>554</v>
      </c>
      <c r="R108" s="48" t="s">
        <v>226</v>
      </c>
      <c r="S108" s="48" t="s">
        <v>502</v>
      </c>
      <c r="T108" s="48" t="s">
        <v>166</v>
      </c>
    </row>
    <row r="109" spans="1:20" s="24" customFormat="1" ht="12.75">
      <c r="A109" s="23">
        <v>107</v>
      </c>
      <c r="B109" s="45">
        <v>1</v>
      </c>
      <c r="C109" s="46" t="s">
        <v>356</v>
      </c>
      <c r="D109" s="45" t="s">
        <v>426</v>
      </c>
      <c r="E109" s="47">
        <v>144</v>
      </c>
      <c r="F109" s="48" t="s">
        <v>418</v>
      </c>
      <c r="G109" s="45" t="s">
        <v>449</v>
      </c>
      <c r="H109" s="47" t="s">
        <v>4</v>
      </c>
      <c r="I109" s="47" t="s">
        <v>368</v>
      </c>
      <c r="J109" s="52">
        <v>16</v>
      </c>
      <c r="K109" s="52" t="s">
        <v>526</v>
      </c>
      <c r="L109" s="49">
        <f>VLOOKUP(K109,'[5]Retribucions 2016'!$H$15:$N$52,7,0)</f>
        <v>15800.109699999999</v>
      </c>
      <c r="M109" s="46" t="s">
        <v>344</v>
      </c>
      <c r="N109" s="47" t="s">
        <v>447</v>
      </c>
      <c r="O109" s="48" t="s">
        <v>457</v>
      </c>
      <c r="P109" s="48" t="s">
        <v>555</v>
      </c>
      <c r="Q109" s="47" t="s">
        <v>554</v>
      </c>
      <c r="R109" s="48" t="s">
        <v>226</v>
      </c>
      <c r="S109" s="48" t="s">
        <v>502</v>
      </c>
      <c r="T109" s="48" t="s">
        <v>166</v>
      </c>
    </row>
    <row r="110" spans="1:20" s="24" customFormat="1" ht="12.75">
      <c r="A110" s="23">
        <v>108</v>
      </c>
      <c r="B110" s="45">
        <v>1</v>
      </c>
      <c r="C110" s="46" t="s">
        <v>356</v>
      </c>
      <c r="D110" s="45" t="s">
        <v>426</v>
      </c>
      <c r="E110" s="47">
        <v>145</v>
      </c>
      <c r="F110" s="48" t="s">
        <v>418</v>
      </c>
      <c r="G110" s="45" t="s">
        <v>449</v>
      </c>
      <c r="H110" s="47" t="s">
        <v>4</v>
      </c>
      <c r="I110" s="47" t="s">
        <v>368</v>
      </c>
      <c r="J110" s="52">
        <v>16</v>
      </c>
      <c r="K110" s="52" t="s">
        <v>526</v>
      </c>
      <c r="L110" s="49">
        <f>VLOOKUP(K110,'[5]Retribucions 2016'!$H$15:$N$52,7,0)</f>
        <v>15800.109699999999</v>
      </c>
      <c r="M110" s="46" t="s">
        <v>344</v>
      </c>
      <c r="N110" s="47" t="s">
        <v>447</v>
      </c>
      <c r="O110" s="48" t="s">
        <v>457</v>
      </c>
      <c r="P110" s="48" t="s">
        <v>555</v>
      </c>
      <c r="Q110" s="47" t="s">
        <v>554</v>
      </c>
      <c r="R110" s="48" t="s">
        <v>226</v>
      </c>
      <c r="S110" s="48" t="s">
        <v>502</v>
      </c>
      <c r="T110" s="48" t="s">
        <v>166</v>
      </c>
    </row>
    <row r="111" spans="1:20" s="24" customFormat="1" ht="12.75">
      <c r="A111" s="23">
        <v>109</v>
      </c>
      <c r="B111" s="45">
        <v>1</v>
      </c>
      <c r="C111" s="46" t="s">
        <v>356</v>
      </c>
      <c r="D111" s="45" t="s">
        <v>426</v>
      </c>
      <c r="E111" s="47">
        <v>146</v>
      </c>
      <c r="F111" s="48" t="s">
        <v>418</v>
      </c>
      <c r="G111" s="45" t="s">
        <v>449</v>
      </c>
      <c r="H111" s="47" t="s">
        <v>4</v>
      </c>
      <c r="I111" s="47" t="s">
        <v>368</v>
      </c>
      <c r="J111" s="52">
        <v>16</v>
      </c>
      <c r="K111" s="52" t="s">
        <v>526</v>
      </c>
      <c r="L111" s="49">
        <f>VLOOKUP(K111,'[5]Retribucions 2016'!$H$15:$N$52,7,0)</f>
        <v>15800.109699999999</v>
      </c>
      <c r="M111" s="46" t="s">
        <v>344</v>
      </c>
      <c r="N111" s="47" t="s">
        <v>447</v>
      </c>
      <c r="O111" s="48" t="s">
        <v>457</v>
      </c>
      <c r="P111" s="48" t="s">
        <v>555</v>
      </c>
      <c r="Q111" s="47" t="s">
        <v>554</v>
      </c>
      <c r="R111" s="48" t="s">
        <v>226</v>
      </c>
      <c r="S111" s="48" t="s">
        <v>502</v>
      </c>
      <c r="T111" s="48" t="s">
        <v>166</v>
      </c>
    </row>
    <row r="112" spans="1:20" s="24" customFormat="1" ht="12.75">
      <c r="A112" s="23">
        <v>110</v>
      </c>
      <c r="B112" s="45">
        <v>1</v>
      </c>
      <c r="C112" s="46" t="s">
        <v>356</v>
      </c>
      <c r="D112" s="45" t="s">
        <v>426</v>
      </c>
      <c r="E112" s="47">
        <v>147</v>
      </c>
      <c r="F112" s="48" t="s">
        <v>418</v>
      </c>
      <c r="G112" s="45" t="s">
        <v>449</v>
      </c>
      <c r="H112" s="47" t="s">
        <v>4</v>
      </c>
      <c r="I112" s="47" t="s">
        <v>368</v>
      </c>
      <c r="J112" s="52">
        <v>16</v>
      </c>
      <c r="K112" s="52" t="s">
        <v>526</v>
      </c>
      <c r="L112" s="49">
        <f>VLOOKUP(K112,'[5]Retribucions 2016'!$H$15:$N$52,7,0)</f>
        <v>15800.109699999999</v>
      </c>
      <c r="M112" s="46" t="s">
        <v>344</v>
      </c>
      <c r="N112" s="47" t="s">
        <v>447</v>
      </c>
      <c r="O112" s="48" t="s">
        <v>457</v>
      </c>
      <c r="P112" s="48" t="s">
        <v>555</v>
      </c>
      <c r="Q112" s="47" t="s">
        <v>554</v>
      </c>
      <c r="R112" s="48" t="s">
        <v>226</v>
      </c>
      <c r="S112" s="48" t="s">
        <v>502</v>
      </c>
      <c r="T112" s="48" t="s">
        <v>166</v>
      </c>
    </row>
    <row r="113" spans="1:20" s="24" customFormat="1" ht="12.75">
      <c r="A113" s="23">
        <v>111</v>
      </c>
      <c r="B113" s="45">
        <v>1</v>
      </c>
      <c r="C113" s="46" t="s">
        <v>356</v>
      </c>
      <c r="D113" s="45" t="s">
        <v>426</v>
      </c>
      <c r="E113" s="47">
        <v>148</v>
      </c>
      <c r="F113" s="48" t="s">
        <v>418</v>
      </c>
      <c r="G113" s="45" t="s">
        <v>449</v>
      </c>
      <c r="H113" s="47" t="s">
        <v>4</v>
      </c>
      <c r="I113" s="47" t="s">
        <v>368</v>
      </c>
      <c r="J113" s="52">
        <v>16</v>
      </c>
      <c r="K113" s="52" t="s">
        <v>526</v>
      </c>
      <c r="L113" s="49">
        <f>VLOOKUP(K113,'[5]Retribucions 2016'!$H$15:$N$52,7,0)</f>
        <v>15800.109699999999</v>
      </c>
      <c r="M113" s="46" t="s">
        <v>344</v>
      </c>
      <c r="N113" s="47" t="s">
        <v>447</v>
      </c>
      <c r="O113" s="48" t="s">
        <v>457</v>
      </c>
      <c r="P113" s="48" t="s">
        <v>555</v>
      </c>
      <c r="Q113" s="47" t="s">
        <v>554</v>
      </c>
      <c r="R113" s="48" t="s">
        <v>226</v>
      </c>
      <c r="S113" s="48" t="s">
        <v>502</v>
      </c>
      <c r="T113" s="48" t="s">
        <v>166</v>
      </c>
    </row>
    <row r="114" spans="1:20" s="24" customFormat="1" ht="12.75">
      <c r="A114" s="23">
        <v>112</v>
      </c>
      <c r="B114" s="45">
        <v>1</v>
      </c>
      <c r="C114" s="46" t="s">
        <v>356</v>
      </c>
      <c r="D114" s="45" t="s">
        <v>426</v>
      </c>
      <c r="E114" s="47">
        <v>149</v>
      </c>
      <c r="F114" s="48" t="s">
        <v>418</v>
      </c>
      <c r="G114" s="45" t="s">
        <v>449</v>
      </c>
      <c r="H114" s="47" t="s">
        <v>4</v>
      </c>
      <c r="I114" s="47" t="s">
        <v>368</v>
      </c>
      <c r="J114" s="52">
        <v>16</v>
      </c>
      <c r="K114" s="52" t="s">
        <v>526</v>
      </c>
      <c r="L114" s="49">
        <f>VLOOKUP(K114,'[5]Retribucions 2016'!$H$15:$N$52,7,0)</f>
        <v>15800.109699999999</v>
      </c>
      <c r="M114" s="46" t="s">
        <v>344</v>
      </c>
      <c r="N114" s="47" t="s">
        <v>447</v>
      </c>
      <c r="O114" s="48" t="s">
        <v>457</v>
      </c>
      <c r="P114" s="48" t="s">
        <v>555</v>
      </c>
      <c r="Q114" s="47" t="s">
        <v>554</v>
      </c>
      <c r="R114" s="48" t="s">
        <v>226</v>
      </c>
      <c r="S114" s="48" t="s">
        <v>502</v>
      </c>
      <c r="T114" s="48" t="s">
        <v>166</v>
      </c>
    </row>
    <row r="115" spans="1:20" s="24" customFormat="1" ht="12.75">
      <c r="A115" s="23">
        <v>113</v>
      </c>
      <c r="B115" s="45">
        <v>1</v>
      </c>
      <c r="C115" s="46" t="s">
        <v>356</v>
      </c>
      <c r="D115" s="45" t="s">
        <v>426</v>
      </c>
      <c r="E115" s="47">
        <v>150</v>
      </c>
      <c r="F115" s="48" t="s">
        <v>418</v>
      </c>
      <c r="G115" s="45" t="s">
        <v>449</v>
      </c>
      <c r="H115" s="47" t="s">
        <v>4</v>
      </c>
      <c r="I115" s="47" t="s">
        <v>368</v>
      </c>
      <c r="J115" s="52">
        <v>16</v>
      </c>
      <c r="K115" s="52" t="s">
        <v>526</v>
      </c>
      <c r="L115" s="49">
        <f>VLOOKUP(K115,'[5]Retribucions 2016'!$H$15:$N$52,7,0)</f>
        <v>15800.109699999999</v>
      </c>
      <c r="M115" s="46" t="s">
        <v>474</v>
      </c>
      <c r="N115" s="47" t="s">
        <v>447</v>
      </c>
      <c r="O115" s="48" t="s">
        <v>457</v>
      </c>
      <c r="P115" s="48" t="s">
        <v>555</v>
      </c>
      <c r="Q115" s="47" t="s">
        <v>554</v>
      </c>
      <c r="R115" s="48" t="s">
        <v>226</v>
      </c>
      <c r="S115" s="48" t="s">
        <v>502</v>
      </c>
      <c r="T115" s="48" t="s">
        <v>166</v>
      </c>
    </row>
    <row r="116" spans="1:20" s="24" customFormat="1" ht="12.75">
      <c r="A116" s="23">
        <v>114</v>
      </c>
      <c r="B116" s="45">
        <v>1</v>
      </c>
      <c r="C116" s="46" t="s">
        <v>356</v>
      </c>
      <c r="D116" s="45" t="s">
        <v>426</v>
      </c>
      <c r="E116" s="47">
        <v>151</v>
      </c>
      <c r="F116" s="48" t="s">
        <v>418</v>
      </c>
      <c r="G116" s="45" t="s">
        <v>449</v>
      </c>
      <c r="H116" s="47" t="s">
        <v>4</v>
      </c>
      <c r="I116" s="47" t="s">
        <v>368</v>
      </c>
      <c r="J116" s="52">
        <v>16</v>
      </c>
      <c r="K116" s="52" t="s">
        <v>526</v>
      </c>
      <c r="L116" s="49">
        <f>VLOOKUP(K116,'[5]Retribucions 2016'!$H$15:$N$52,7,0)</f>
        <v>15800.109699999999</v>
      </c>
      <c r="M116" s="46" t="s">
        <v>344</v>
      </c>
      <c r="N116" s="47" t="s">
        <v>447</v>
      </c>
      <c r="O116" s="48" t="s">
        <v>457</v>
      </c>
      <c r="P116" s="48" t="s">
        <v>555</v>
      </c>
      <c r="Q116" s="47" t="s">
        <v>554</v>
      </c>
      <c r="R116" s="48" t="s">
        <v>226</v>
      </c>
      <c r="S116" s="48" t="s">
        <v>502</v>
      </c>
      <c r="T116" s="48" t="s">
        <v>166</v>
      </c>
    </row>
    <row r="117" spans="1:20" s="24" customFormat="1" ht="12.75">
      <c r="A117" s="23">
        <v>115</v>
      </c>
      <c r="B117" s="45">
        <v>1</v>
      </c>
      <c r="C117" s="46" t="s">
        <v>356</v>
      </c>
      <c r="D117" s="45" t="s">
        <v>426</v>
      </c>
      <c r="E117" s="47">
        <v>152</v>
      </c>
      <c r="F117" s="48" t="s">
        <v>418</v>
      </c>
      <c r="G117" s="45" t="s">
        <v>449</v>
      </c>
      <c r="H117" s="47" t="s">
        <v>4</v>
      </c>
      <c r="I117" s="47" t="s">
        <v>368</v>
      </c>
      <c r="J117" s="52">
        <v>16</v>
      </c>
      <c r="K117" s="52" t="s">
        <v>526</v>
      </c>
      <c r="L117" s="49">
        <f>VLOOKUP(K117,'[5]Retribucions 2016'!$H$15:$N$52,7,0)</f>
        <v>15800.109699999999</v>
      </c>
      <c r="M117" s="46" t="s">
        <v>344</v>
      </c>
      <c r="N117" s="47" t="s">
        <v>447</v>
      </c>
      <c r="O117" s="48" t="s">
        <v>457</v>
      </c>
      <c r="P117" s="48" t="s">
        <v>555</v>
      </c>
      <c r="Q117" s="47" t="s">
        <v>554</v>
      </c>
      <c r="R117" s="48" t="s">
        <v>226</v>
      </c>
      <c r="S117" s="48" t="s">
        <v>502</v>
      </c>
      <c r="T117" s="48" t="s">
        <v>166</v>
      </c>
    </row>
    <row r="118" spans="1:20" s="24" customFormat="1" ht="12.75">
      <c r="A118" s="23">
        <v>116</v>
      </c>
      <c r="B118" s="45">
        <v>1</v>
      </c>
      <c r="C118" s="46" t="s">
        <v>356</v>
      </c>
      <c r="D118" s="45" t="s">
        <v>426</v>
      </c>
      <c r="E118" s="47">
        <v>153</v>
      </c>
      <c r="F118" s="48" t="s">
        <v>418</v>
      </c>
      <c r="G118" s="45" t="s">
        <v>449</v>
      </c>
      <c r="H118" s="47" t="s">
        <v>4</v>
      </c>
      <c r="I118" s="47" t="s">
        <v>368</v>
      </c>
      <c r="J118" s="52">
        <v>16</v>
      </c>
      <c r="K118" s="52" t="s">
        <v>526</v>
      </c>
      <c r="L118" s="49">
        <f>VLOOKUP(K118,'[5]Retribucions 2016'!$H$15:$N$52,7,0)</f>
        <v>15800.109699999999</v>
      </c>
      <c r="M118" s="46" t="s">
        <v>576</v>
      </c>
      <c r="N118" s="47" t="s">
        <v>447</v>
      </c>
      <c r="O118" s="48" t="s">
        <v>457</v>
      </c>
      <c r="P118" s="48" t="s">
        <v>555</v>
      </c>
      <c r="Q118" s="47" t="s">
        <v>554</v>
      </c>
      <c r="R118" s="48" t="s">
        <v>226</v>
      </c>
      <c r="S118" s="48" t="s">
        <v>502</v>
      </c>
      <c r="T118" s="48" t="s">
        <v>166</v>
      </c>
    </row>
    <row r="119" spans="1:20" s="24" customFormat="1" ht="12.75">
      <c r="A119" s="23">
        <v>117</v>
      </c>
      <c r="B119" s="45">
        <v>1</v>
      </c>
      <c r="C119" s="46" t="s">
        <v>356</v>
      </c>
      <c r="D119" s="45" t="s">
        <v>426</v>
      </c>
      <c r="E119" s="47">
        <v>154</v>
      </c>
      <c r="F119" s="48" t="s">
        <v>418</v>
      </c>
      <c r="G119" s="45" t="s">
        <v>449</v>
      </c>
      <c r="H119" s="47" t="s">
        <v>4</v>
      </c>
      <c r="I119" s="47" t="s">
        <v>368</v>
      </c>
      <c r="J119" s="52">
        <v>16</v>
      </c>
      <c r="K119" s="52" t="s">
        <v>526</v>
      </c>
      <c r="L119" s="49">
        <f>VLOOKUP(K119,'[5]Retribucions 2016'!$H$15:$N$52,7,0)</f>
        <v>15800.109699999999</v>
      </c>
      <c r="M119" s="46" t="s">
        <v>344</v>
      </c>
      <c r="N119" s="47" t="s">
        <v>447</v>
      </c>
      <c r="O119" s="48" t="s">
        <v>457</v>
      </c>
      <c r="P119" s="48" t="s">
        <v>555</v>
      </c>
      <c r="Q119" s="47" t="s">
        <v>554</v>
      </c>
      <c r="R119" s="48" t="s">
        <v>226</v>
      </c>
      <c r="S119" s="48" t="s">
        <v>502</v>
      </c>
      <c r="T119" s="48" t="s">
        <v>166</v>
      </c>
    </row>
    <row r="120" spans="1:20" s="24" customFormat="1" ht="12.75">
      <c r="A120" s="23">
        <v>118</v>
      </c>
      <c r="B120" s="45">
        <v>1</v>
      </c>
      <c r="C120" s="46" t="s">
        <v>356</v>
      </c>
      <c r="D120" s="45" t="s">
        <v>426</v>
      </c>
      <c r="E120" s="47">
        <v>155</v>
      </c>
      <c r="F120" s="48" t="s">
        <v>418</v>
      </c>
      <c r="G120" s="45" t="s">
        <v>449</v>
      </c>
      <c r="H120" s="47" t="s">
        <v>4</v>
      </c>
      <c r="I120" s="47" t="s">
        <v>368</v>
      </c>
      <c r="J120" s="52">
        <v>16</v>
      </c>
      <c r="K120" s="52" t="s">
        <v>526</v>
      </c>
      <c r="L120" s="49">
        <f>VLOOKUP(K120,'[5]Retribucions 2016'!$H$15:$N$52,7,0)</f>
        <v>15800.109699999999</v>
      </c>
      <c r="M120" s="46" t="s">
        <v>344</v>
      </c>
      <c r="N120" s="47" t="s">
        <v>447</v>
      </c>
      <c r="O120" s="48" t="s">
        <v>457</v>
      </c>
      <c r="P120" s="48" t="s">
        <v>555</v>
      </c>
      <c r="Q120" s="47" t="s">
        <v>554</v>
      </c>
      <c r="R120" s="48" t="s">
        <v>226</v>
      </c>
      <c r="S120" s="48" t="s">
        <v>502</v>
      </c>
      <c r="T120" s="48" t="s">
        <v>166</v>
      </c>
    </row>
    <row r="121" spans="1:20" s="24" customFormat="1" ht="12.75">
      <c r="A121" s="23">
        <v>119</v>
      </c>
      <c r="B121" s="45">
        <v>1</v>
      </c>
      <c r="C121" s="46" t="s">
        <v>356</v>
      </c>
      <c r="D121" s="45" t="s">
        <v>426</v>
      </c>
      <c r="E121" s="47">
        <v>156</v>
      </c>
      <c r="F121" s="48" t="s">
        <v>418</v>
      </c>
      <c r="G121" s="45" t="s">
        <v>449</v>
      </c>
      <c r="H121" s="47" t="s">
        <v>4</v>
      </c>
      <c r="I121" s="47" t="s">
        <v>368</v>
      </c>
      <c r="J121" s="52">
        <v>16</v>
      </c>
      <c r="K121" s="52" t="s">
        <v>526</v>
      </c>
      <c r="L121" s="49">
        <f>VLOOKUP(K121,'[5]Retribucions 2016'!$H$15:$N$52,7,0)</f>
        <v>15800.109699999999</v>
      </c>
      <c r="M121" s="46" t="s">
        <v>344</v>
      </c>
      <c r="N121" s="47" t="s">
        <v>447</v>
      </c>
      <c r="O121" s="48" t="s">
        <v>457</v>
      </c>
      <c r="P121" s="48" t="s">
        <v>555</v>
      </c>
      <c r="Q121" s="47" t="s">
        <v>554</v>
      </c>
      <c r="R121" s="48" t="s">
        <v>226</v>
      </c>
      <c r="S121" s="48" t="s">
        <v>502</v>
      </c>
      <c r="T121" s="48" t="s">
        <v>166</v>
      </c>
    </row>
    <row r="122" spans="1:20" s="24" customFormat="1" ht="12.75">
      <c r="A122" s="23">
        <v>120</v>
      </c>
      <c r="B122" s="45">
        <v>1</v>
      </c>
      <c r="C122" s="46" t="s">
        <v>356</v>
      </c>
      <c r="D122" s="45" t="s">
        <v>426</v>
      </c>
      <c r="E122" s="47">
        <v>157</v>
      </c>
      <c r="F122" s="48" t="s">
        <v>418</v>
      </c>
      <c r="G122" s="45" t="s">
        <v>449</v>
      </c>
      <c r="H122" s="47" t="s">
        <v>4</v>
      </c>
      <c r="I122" s="47" t="s">
        <v>368</v>
      </c>
      <c r="J122" s="52">
        <v>16</v>
      </c>
      <c r="K122" s="52" t="s">
        <v>526</v>
      </c>
      <c r="L122" s="49">
        <f>VLOOKUP(K122,'[5]Retribucions 2016'!$H$15:$N$52,7,0)</f>
        <v>15800.109699999999</v>
      </c>
      <c r="M122" s="46" t="s">
        <v>344</v>
      </c>
      <c r="N122" s="47" t="s">
        <v>447</v>
      </c>
      <c r="O122" s="48" t="s">
        <v>457</v>
      </c>
      <c r="P122" s="48" t="s">
        <v>555</v>
      </c>
      <c r="Q122" s="47" t="s">
        <v>554</v>
      </c>
      <c r="R122" s="48" t="s">
        <v>226</v>
      </c>
      <c r="S122" s="48" t="s">
        <v>502</v>
      </c>
      <c r="T122" s="48" t="s">
        <v>166</v>
      </c>
    </row>
    <row r="123" spans="1:20" s="24" customFormat="1" ht="12.75">
      <c r="A123" s="23">
        <v>121</v>
      </c>
      <c r="B123" s="45">
        <v>1</v>
      </c>
      <c r="C123" s="46" t="s">
        <v>356</v>
      </c>
      <c r="D123" s="45" t="s">
        <v>426</v>
      </c>
      <c r="E123" s="47">
        <v>158</v>
      </c>
      <c r="F123" s="48" t="s">
        <v>418</v>
      </c>
      <c r="G123" s="45" t="s">
        <v>449</v>
      </c>
      <c r="H123" s="47" t="s">
        <v>4</v>
      </c>
      <c r="I123" s="47" t="s">
        <v>368</v>
      </c>
      <c r="J123" s="52">
        <v>16</v>
      </c>
      <c r="K123" s="52" t="s">
        <v>526</v>
      </c>
      <c r="L123" s="49">
        <f>VLOOKUP(K123,'[5]Retribucions 2016'!$H$15:$N$52,7,0)</f>
        <v>15800.109699999999</v>
      </c>
      <c r="M123" s="46" t="s">
        <v>344</v>
      </c>
      <c r="N123" s="47" t="s">
        <v>447</v>
      </c>
      <c r="O123" s="48" t="s">
        <v>457</v>
      </c>
      <c r="P123" s="48" t="s">
        <v>555</v>
      </c>
      <c r="Q123" s="47" t="s">
        <v>554</v>
      </c>
      <c r="R123" s="48" t="s">
        <v>226</v>
      </c>
      <c r="S123" s="48" t="s">
        <v>502</v>
      </c>
      <c r="T123" s="48" t="s">
        <v>166</v>
      </c>
    </row>
    <row r="124" spans="1:20" s="24" customFormat="1" ht="12.75">
      <c r="A124" s="23">
        <v>122</v>
      </c>
      <c r="B124" s="45">
        <v>1</v>
      </c>
      <c r="C124" s="46" t="s">
        <v>356</v>
      </c>
      <c r="D124" s="45" t="s">
        <v>426</v>
      </c>
      <c r="E124" s="47">
        <v>159</v>
      </c>
      <c r="F124" s="48" t="s">
        <v>418</v>
      </c>
      <c r="G124" s="45" t="s">
        <v>449</v>
      </c>
      <c r="H124" s="47" t="s">
        <v>4</v>
      </c>
      <c r="I124" s="47" t="s">
        <v>368</v>
      </c>
      <c r="J124" s="52">
        <v>16</v>
      </c>
      <c r="K124" s="52" t="s">
        <v>526</v>
      </c>
      <c r="L124" s="49">
        <f>VLOOKUP(K124,'[5]Retribucions 2016'!$H$15:$N$52,7,0)</f>
        <v>15800.109699999999</v>
      </c>
      <c r="M124" s="46" t="s">
        <v>344</v>
      </c>
      <c r="N124" s="47" t="s">
        <v>447</v>
      </c>
      <c r="O124" s="48" t="s">
        <v>457</v>
      </c>
      <c r="P124" s="48" t="s">
        <v>555</v>
      </c>
      <c r="Q124" s="47" t="s">
        <v>554</v>
      </c>
      <c r="R124" s="48" t="s">
        <v>226</v>
      </c>
      <c r="S124" s="48" t="s">
        <v>502</v>
      </c>
      <c r="T124" s="48" t="s">
        <v>166</v>
      </c>
    </row>
    <row r="125" spans="1:20" s="24" customFormat="1" ht="12.75">
      <c r="A125" s="23">
        <v>123</v>
      </c>
      <c r="B125" s="45">
        <v>1</v>
      </c>
      <c r="C125" s="46" t="s">
        <v>356</v>
      </c>
      <c r="D125" s="45" t="s">
        <v>426</v>
      </c>
      <c r="E125" s="47">
        <v>160</v>
      </c>
      <c r="F125" s="48" t="s">
        <v>418</v>
      </c>
      <c r="G125" s="45" t="s">
        <v>449</v>
      </c>
      <c r="H125" s="47" t="s">
        <v>4</v>
      </c>
      <c r="I125" s="47" t="s">
        <v>368</v>
      </c>
      <c r="J125" s="52">
        <v>16</v>
      </c>
      <c r="K125" s="52" t="s">
        <v>526</v>
      </c>
      <c r="L125" s="49">
        <f>VLOOKUP(K125,'[5]Retribucions 2016'!$H$15:$N$52,7,0)</f>
        <v>15800.109699999999</v>
      </c>
      <c r="M125" s="46" t="s">
        <v>344</v>
      </c>
      <c r="N125" s="47" t="s">
        <v>447</v>
      </c>
      <c r="O125" s="48" t="s">
        <v>457</v>
      </c>
      <c r="P125" s="48" t="s">
        <v>555</v>
      </c>
      <c r="Q125" s="47" t="s">
        <v>554</v>
      </c>
      <c r="R125" s="48" t="s">
        <v>226</v>
      </c>
      <c r="S125" s="48" t="s">
        <v>502</v>
      </c>
      <c r="T125" s="48" t="s">
        <v>166</v>
      </c>
    </row>
    <row r="126" spans="1:20" s="24" customFormat="1" ht="12.75">
      <c r="A126" s="23">
        <v>124</v>
      </c>
      <c r="B126" s="45">
        <v>1</v>
      </c>
      <c r="C126" s="46" t="s">
        <v>356</v>
      </c>
      <c r="D126" s="45" t="s">
        <v>426</v>
      </c>
      <c r="E126" s="47">
        <v>161</v>
      </c>
      <c r="F126" s="48" t="s">
        <v>418</v>
      </c>
      <c r="G126" s="45" t="s">
        <v>449</v>
      </c>
      <c r="H126" s="47" t="s">
        <v>4</v>
      </c>
      <c r="I126" s="47" t="s">
        <v>368</v>
      </c>
      <c r="J126" s="52">
        <v>16</v>
      </c>
      <c r="K126" s="52" t="s">
        <v>526</v>
      </c>
      <c r="L126" s="49">
        <f>VLOOKUP(K126,'[5]Retribucions 2016'!$H$15:$N$52,7,0)</f>
        <v>15800.109699999999</v>
      </c>
      <c r="M126" s="46" t="s">
        <v>344</v>
      </c>
      <c r="N126" s="47" t="s">
        <v>447</v>
      </c>
      <c r="O126" s="48" t="s">
        <v>457</v>
      </c>
      <c r="P126" s="48" t="s">
        <v>555</v>
      </c>
      <c r="Q126" s="47" t="s">
        <v>554</v>
      </c>
      <c r="R126" s="48" t="s">
        <v>226</v>
      </c>
      <c r="S126" s="48" t="s">
        <v>502</v>
      </c>
      <c r="T126" s="48" t="s">
        <v>166</v>
      </c>
    </row>
    <row r="127" spans="1:20" s="24" customFormat="1" ht="12.75">
      <c r="A127" s="23">
        <v>125</v>
      </c>
      <c r="B127" s="45">
        <v>1</v>
      </c>
      <c r="C127" s="46" t="s">
        <v>356</v>
      </c>
      <c r="D127" s="45" t="s">
        <v>426</v>
      </c>
      <c r="E127" s="47">
        <v>162</v>
      </c>
      <c r="F127" s="48" t="s">
        <v>418</v>
      </c>
      <c r="G127" s="45" t="s">
        <v>449</v>
      </c>
      <c r="H127" s="47" t="s">
        <v>4</v>
      </c>
      <c r="I127" s="47" t="s">
        <v>368</v>
      </c>
      <c r="J127" s="52">
        <v>16</v>
      </c>
      <c r="K127" s="52" t="s">
        <v>526</v>
      </c>
      <c r="L127" s="49">
        <f>VLOOKUP(K127,'[5]Retribucions 2016'!$H$15:$N$52,7,0)</f>
        <v>15800.109699999999</v>
      </c>
      <c r="M127" s="46" t="s">
        <v>344</v>
      </c>
      <c r="N127" s="47" t="s">
        <v>447</v>
      </c>
      <c r="O127" s="48" t="s">
        <v>457</v>
      </c>
      <c r="P127" s="48" t="s">
        <v>555</v>
      </c>
      <c r="Q127" s="47" t="s">
        <v>554</v>
      </c>
      <c r="R127" s="48" t="s">
        <v>226</v>
      </c>
      <c r="S127" s="48" t="s">
        <v>502</v>
      </c>
      <c r="T127" s="48" t="s">
        <v>166</v>
      </c>
    </row>
    <row r="128" spans="1:20" s="24" customFormat="1" ht="12.75">
      <c r="A128" s="23">
        <v>126</v>
      </c>
      <c r="B128" s="45">
        <v>1</v>
      </c>
      <c r="C128" s="46" t="s">
        <v>356</v>
      </c>
      <c r="D128" s="45" t="s">
        <v>426</v>
      </c>
      <c r="E128" s="47">
        <v>163</v>
      </c>
      <c r="F128" s="48" t="s">
        <v>418</v>
      </c>
      <c r="G128" s="45" t="s">
        <v>449</v>
      </c>
      <c r="H128" s="47" t="s">
        <v>4</v>
      </c>
      <c r="I128" s="47" t="s">
        <v>368</v>
      </c>
      <c r="J128" s="52">
        <v>16</v>
      </c>
      <c r="K128" s="52" t="s">
        <v>526</v>
      </c>
      <c r="L128" s="49">
        <f>VLOOKUP(K128,'[5]Retribucions 2016'!$H$15:$N$52,7,0)</f>
        <v>15800.109699999999</v>
      </c>
      <c r="M128" s="46" t="s">
        <v>344</v>
      </c>
      <c r="N128" s="47" t="s">
        <v>447</v>
      </c>
      <c r="O128" s="48" t="s">
        <v>457</v>
      </c>
      <c r="P128" s="48" t="s">
        <v>555</v>
      </c>
      <c r="Q128" s="47" t="s">
        <v>554</v>
      </c>
      <c r="R128" s="48" t="s">
        <v>226</v>
      </c>
      <c r="S128" s="48" t="s">
        <v>502</v>
      </c>
      <c r="T128" s="48" t="s">
        <v>166</v>
      </c>
    </row>
    <row r="129" spans="1:20" s="24" customFormat="1" ht="12.75">
      <c r="A129" s="23">
        <v>127</v>
      </c>
      <c r="B129" s="45">
        <v>1</v>
      </c>
      <c r="C129" s="46" t="s">
        <v>356</v>
      </c>
      <c r="D129" s="45" t="s">
        <v>426</v>
      </c>
      <c r="E129" s="47">
        <v>164</v>
      </c>
      <c r="F129" s="48" t="s">
        <v>418</v>
      </c>
      <c r="G129" s="45" t="s">
        <v>449</v>
      </c>
      <c r="H129" s="47" t="s">
        <v>4</v>
      </c>
      <c r="I129" s="47" t="s">
        <v>368</v>
      </c>
      <c r="J129" s="52">
        <v>16</v>
      </c>
      <c r="K129" s="52" t="s">
        <v>526</v>
      </c>
      <c r="L129" s="49">
        <f>VLOOKUP(K129,'[5]Retribucions 2016'!$H$15:$N$52,7,0)</f>
        <v>15800.109699999999</v>
      </c>
      <c r="M129" s="46" t="s">
        <v>344</v>
      </c>
      <c r="N129" s="47" t="s">
        <v>447</v>
      </c>
      <c r="O129" s="48" t="s">
        <v>457</v>
      </c>
      <c r="P129" s="48" t="s">
        <v>555</v>
      </c>
      <c r="Q129" s="47" t="s">
        <v>554</v>
      </c>
      <c r="R129" s="48" t="s">
        <v>226</v>
      </c>
      <c r="S129" s="48" t="s">
        <v>502</v>
      </c>
      <c r="T129" s="48" t="s">
        <v>166</v>
      </c>
    </row>
    <row r="130" spans="1:20" s="24" customFormat="1" ht="12.75">
      <c r="A130" s="23">
        <v>128</v>
      </c>
      <c r="B130" s="45">
        <v>1</v>
      </c>
      <c r="C130" s="46" t="s">
        <v>356</v>
      </c>
      <c r="D130" s="45" t="s">
        <v>426</v>
      </c>
      <c r="E130" s="47">
        <v>165</v>
      </c>
      <c r="F130" s="48" t="s">
        <v>418</v>
      </c>
      <c r="G130" s="45" t="s">
        <v>449</v>
      </c>
      <c r="H130" s="47" t="s">
        <v>4</v>
      </c>
      <c r="I130" s="47" t="s">
        <v>368</v>
      </c>
      <c r="J130" s="52">
        <v>16</v>
      </c>
      <c r="K130" s="52" t="s">
        <v>526</v>
      </c>
      <c r="L130" s="49">
        <f>VLOOKUP(K130,'[5]Retribucions 2016'!$H$15:$N$52,7,0)</f>
        <v>15800.109699999999</v>
      </c>
      <c r="M130" s="46" t="s">
        <v>344</v>
      </c>
      <c r="N130" s="47" t="s">
        <v>447</v>
      </c>
      <c r="O130" s="48" t="s">
        <v>457</v>
      </c>
      <c r="P130" s="48" t="s">
        <v>555</v>
      </c>
      <c r="Q130" s="47" t="s">
        <v>554</v>
      </c>
      <c r="R130" s="48" t="s">
        <v>226</v>
      </c>
      <c r="S130" s="48" t="s">
        <v>502</v>
      </c>
      <c r="T130" s="48" t="s">
        <v>166</v>
      </c>
    </row>
    <row r="131" spans="1:20" s="24" customFormat="1" ht="12.75">
      <c r="A131" s="23">
        <v>129</v>
      </c>
      <c r="B131" s="45">
        <v>1</v>
      </c>
      <c r="C131" s="46" t="s">
        <v>356</v>
      </c>
      <c r="D131" s="45" t="s">
        <v>426</v>
      </c>
      <c r="E131" s="47">
        <v>166</v>
      </c>
      <c r="F131" s="48" t="s">
        <v>418</v>
      </c>
      <c r="G131" s="45" t="s">
        <v>449</v>
      </c>
      <c r="H131" s="47" t="s">
        <v>4</v>
      </c>
      <c r="I131" s="47" t="s">
        <v>368</v>
      </c>
      <c r="J131" s="52">
        <v>16</v>
      </c>
      <c r="K131" s="52" t="s">
        <v>526</v>
      </c>
      <c r="L131" s="49">
        <f>VLOOKUP(K131,'[5]Retribucions 2016'!$H$15:$N$52,7,0)</f>
        <v>15800.109699999999</v>
      </c>
      <c r="M131" s="46" t="s">
        <v>344</v>
      </c>
      <c r="N131" s="47" t="s">
        <v>447</v>
      </c>
      <c r="O131" s="48" t="s">
        <v>457</v>
      </c>
      <c r="P131" s="48" t="s">
        <v>555</v>
      </c>
      <c r="Q131" s="47" t="s">
        <v>554</v>
      </c>
      <c r="R131" s="48" t="s">
        <v>226</v>
      </c>
      <c r="S131" s="48" t="s">
        <v>502</v>
      </c>
      <c r="T131" s="48" t="s">
        <v>166</v>
      </c>
    </row>
    <row r="132" spans="1:20" s="24" customFormat="1" ht="12.75">
      <c r="A132" s="23">
        <v>130</v>
      </c>
      <c r="B132" s="45">
        <v>1</v>
      </c>
      <c r="C132" s="46" t="s">
        <v>356</v>
      </c>
      <c r="D132" s="45" t="s">
        <v>426</v>
      </c>
      <c r="E132" s="47">
        <v>167</v>
      </c>
      <c r="F132" s="48" t="s">
        <v>418</v>
      </c>
      <c r="G132" s="45" t="s">
        <v>449</v>
      </c>
      <c r="H132" s="47" t="s">
        <v>4</v>
      </c>
      <c r="I132" s="47" t="s">
        <v>368</v>
      </c>
      <c r="J132" s="52">
        <v>16</v>
      </c>
      <c r="K132" s="52" t="s">
        <v>526</v>
      </c>
      <c r="L132" s="49">
        <f>VLOOKUP(K132,'[5]Retribucions 2016'!$H$15:$N$52,7,0)</f>
        <v>15800.109699999999</v>
      </c>
      <c r="M132" s="46" t="s">
        <v>344</v>
      </c>
      <c r="N132" s="47" t="s">
        <v>447</v>
      </c>
      <c r="O132" s="48" t="s">
        <v>457</v>
      </c>
      <c r="P132" s="48" t="s">
        <v>555</v>
      </c>
      <c r="Q132" s="47" t="s">
        <v>554</v>
      </c>
      <c r="R132" s="48" t="s">
        <v>226</v>
      </c>
      <c r="S132" s="48" t="s">
        <v>502</v>
      </c>
      <c r="T132" s="48" t="s">
        <v>166</v>
      </c>
    </row>
    <row r="133" spans="1:20" s="24" customFormat="1" ht="12.75">
      <c r="A133" s="23">
        <v>131</v>
      </c>
      <c r="B133" s="45">
        <v>1</v>
      </c>
      <c r="C133" s="46" t="s">
        <v>356</v>
      </c>
      <c r="D133" s="45" t="s">
        <v>426</v>
      </c>
      <c r="E133" s="47">
        <v>169</v>
      </c>
      <c r="F133" s="48" t="s">
        <v>418</v>
      </c>
      <c r="G133" s="45" t="s">
        <v>449</v>
      </c>
      <c r="H133" s="47" t="s">
        <v>4</v>
      </c>
      <c r="I133" s="47" t="s">
        <v>368</v>
      </c>
      <c r="J133" s="52">
        <v>16</v>
      </c>
      <c r="K133" s="52" t="s">
        <v>526</v>
      </c>
      <c r="L133" s="49">
        <f>VLOOKUP(K133,'[5]Retribucions 2016'!$H$15:$N$52,7,0)</f>
        <v>15800.109699999999</v>
      </c>
      <c r="M133" s="46" t="s">
        <v>344</v>
      </c>
      <c r="N133" s="47" t="s">
        <v>447</v>
      </c>
      <c r="O133" s="48" t="s">
        <v>457</v>
      </c>
      <c r="P133" s="48" t="s">
        <v>555</v>
      </c>
      <c r="Q133" s="47" t="s">
        <v>554</v>
      </c>
      <c r="R133" s="48" t="s">
        <v>226</v>
      </c>
      <c r="S133" s="48" t="s">
        <v>502</v>
      </c>
      <c r="T133" s="48" t="s">
        <v>166</v>
      </c>
    </row>
    <row r="134" spans="1:20" s="24" customFormat="1" ht="12.75">
      <c r="A134" s="23">
        <v>132</v>
      </c>
      <c r="B134" s="45">
        <v>1</v>
      </c>
      <c r="C134" s="46" t="s">
        <v>356</v>
      </c>
      <c r="D134" s="45" t="s">
        <v>426</v>
      </c>
      <c r="E134" s="47">
        <v>170</v>
      </c>
      <c r="F134" s="48" t="s">
        <v>418</v>
      </c>
      <c r="G134" s="45" t="s">
        <v>449</v>
      </c>
      <c r="H134" s="47" t="s">
        <v>4</v>
      </c>
      <c r="I134" s="47" t="s">
        <v>368</v>
      </c>
      <c r="J134" s="52">
        <v>16</v>
      </c>
      <c r="K134" s="52" t="s">
        <v>526</v>
      </c>
      <c r="L134" s="49">
        <f>VLOOKUP(K134,'[5]Retribucions 2016'!$H$15:$N$52,7,0)</f>
        <v>15800.109699999999</v>
      </c>
      <c r="M134" s="46" t="s">
        <v>344</v>
      </c>
      <c r="N134" s="47" t="s">
        <v>447</v>
      </c>
      <c r="O134" s="48" t="s">
        <v>457</v>
      </c>
      <c r="P134" s="48" t="s">
        <v>555</v>
      </c>
      <c r="Q134" s="47" t="s">
        <v>554</v>
      </c>
      <c r="R134" s="48" t="s">
        <v>226</v>
      </c>
      <c r="S134" s="48" t="s">
        <v>502</v>
      </c>
      <c r="T134" s="48" t="s">
        <v>166</v>
      </c>
    </row>
    <row r="135" spans="1:20" s="24" customFormat="1" ht="12.75">
      <c r="A135" s="23">
        <v>133</v>
      </c>
      <c r="B135" s="45">
        <v>1</v>
      </c>
      <c r="C135" s="46" t="s">
        <v>356</v>
      </c>
      <c r="D135" s="45" t="s">
        <v>426</v>
      </c>
      <c r="E135" s="47">
        <v>171</v>
      </c>
      <c r="F135" s="48" t="s">
        <v>418</v>
      </c>
      <c r="G135" s="45" t="s">
        <v>449</v>
      </c>
      <c r="H135" s="47" t="s">
        <v>4</v>
      </c>
      <c r="I135" s="47" t="s">
        <v>368</v>
      </c>
      <c r="J135" s="52">
        <v>16</v>
      </c>
      <c r="K135" s="52" t="s">
        <v>526</v>
      </c>
      <c r="L135" s="49">
        <f>VLOOKUP(K135,'[5]Retribucions 2016'!$H$15:$N$52,7,0)</f>
        <v>15800.109699999999</v>
      </c>
      <c r="M135" s="46" t="s">
        <v>344</v>
      </c>
      <c r="N135" s="47" t="s">
        <v>447</v>
      </c>
      <c r="O135" s="48" t="s">
        <v>457</v>
      </c>
      <c r="P135" s="48" t="s">
        <v>555</v>
      </c>
      <c r="Q135" s="47" t="s">
        <v>554</v>
      </c>
      <c r="R135" s="48" t="s">
        <v>226</v>
      </c>
      <c r="S135" s="48" t="s">
        <v>502</v>
      </c>
      <c r="T135" s="48" t="s">
        <v>166</v>
      </c>
    </row>
    <row r="136" spans="1:20" s="24" customFormat="1" ht="12.75">
      <c r="A136" s="23">
        <v>134</v>
      </c>
      <c r="B136" s="45">
        <v>1</v>
      </c>
      <c r="C136" s="46" t="s">
        <v>356</v>
      </c>
      <c r="D136" s="45" t="s">
        <v>426</v>
      </c>
      <c r="E136" s="47">
        <v>172</v>
      </c>
      <c r="F136" s="48" t="s">
        <v>418</v>
      </c>
      <c r="G136" s="45" t="s">
        <v>449</v>
      </c>
      <c r="H136" s="47" t="s">
        <v>4</v>
      </c>
      <c r="I136" s="47" t="s">
        <v>368</v>
      </c>
      <c r="J136" s="52">
        <v>16</v>
      </c>
      <c r="K136" s="52" t="s">
        <v>526</v>
      </c>
      <c r="L136" s="49">
        <f>VLOOKUP(K136,'[5]Retribucions 2016'!$H$15:$N$52,7,0)</f>
        <v>15800.109699999999</v>
      </c>
      <c r="M136" s="46" t="s">
        <v>344</v>
      </c>
      <c r="N136" s="47" t="s">
        <v>447</v>
      </c>
      <c r="O136" s="48" t="s">
        <v>457</v>
      </c>
      <c r="P136" s="48" t="s">
        <v>555</v>
      </c>
      <c r="Q136" s="47" t="s">
        <v>554</v>
      </c>
      <c r="R136" s="48" t="s">
        <v>226</v>
      </c>
      <c r="S136" s="48" t="s">
        <v>502</v>
      </c>
      <c r="T136" s="48" t="s">
        <v>166</v>
      </c>
    </row>
    <row r="137" spans="1:20" s="24" customFormat="1" ht="12.75">
      <c r="A137" s="23">
        <v>135</v>
      </c>
      <c r="B137" s="45">
        <v>1</v>
      </c>
      <c r="C137" s="46" t="s">
        <v>356</v>
      </c>
      <c r="D137" s="45" t="s">
        <v>426</v>
      </c>
      <c r="E137" s="47">
        <v>174</v>
      </c>
      <c r="F137" s="48" t="s">
        <v>418</v>
      </c>
      <c r="G137" s="45" t="s">
        <v>449</v>
      </c>
      <c r="H137" s="47" t="s">
        <v>4</v>
      </c>
      <c r="I137" s="47" t="s">
        <v>368</v>
      </c>
      <c r="J137" s="52">
        <v>16</v>
      </c>
      <c r="K137" s="52" t="s">
        <v>526</v>
      </c>
      <c r="L137" s="49">
        <f>VLOOKUP(K137,'[5]Retribucions 2016'!$H$15:$N$52,7,0)</f>
        <v>15800.109699999999</v>
      </c>
      <c r="M137" s="46" t="s">
        <v>344</v>
      </c>
      <c r="N137" s="47" t="s">
        <v>447</v>
      </c>
      <c r="O137" s="48" t="s">
        <v>457</v>
      </c>
      <c r="P137" s="48" t="s">
        <v>555</v>
      </c>
      <c r="Q137" s="47" t="s">
        <v>554</v>
      </c>
      <c r="R137" s="48" t="s">
        <v>226</v>
      </c>
      <c r="S137" s="48" t="s">
        <v>502</v>
      </c>
      <c r="T137" s="48" t="s">
        <v>166</v>
      </c>
    </row>
    <row r="138" spans="1:20" s="24" customFormat="1" ht="12.75">
      <c r="A138" s="23">
        <v>136</v>
      </c>
      <c r="B138" s="45">
        <v>1</v>
      </c>
      <c r="C138" s="46" t="s">
        <v>356</v>
      </c>
      <c r="D138" s="45" t="s">
        <v>426</v>
      </c>
      <c r="E138" s="47">
        <v>175</v>
      </c>
      <c r="F138" s="48" t="s">
        <v>418</v>
      </c>
      <c r="G138" s="45" t="s">
        <v>449</v>
      </c>
      <c r="H138" s="47" t="s">
        <v>4</v>
      </c>
      <c r="I138" s="47" t="s">
        <v>368</v>
      </c>
      <c r="J138" s="52">
        <v>16</v>
      </c>
      <c r="K138" s="52" t="s">
        <v>526</v>
      </c>
      <c r="L138" s="49">
        <f>VLOOKUP(K138,'[5]Retribucions 2016'!$H$15:$N$52,7,0)</f>
        <v>15800.109699999999</v>
      </c>
      <c r="M138" s="46" t="s">
        <v>344</v>
      </c>
      <c r="N138" s="47" t="s">
        <v>447</v>
      </c>
      <c r="O138" s="48" t="s">
        <v>457</v>
      </c>
      <c r="P138" s="48" t="s">
        <v>555</v>
      </c>
      <c r="Q138" s="47" t="s">
        <v>554</v>
      </c>
      <c r="R138" s="48" t="s">
        <v>226</v>
      </c>
      <c r="S138" s="48" t="s">
        <v>502</v>
      </c>
      <c r="T138" s="48" t="s">
        <v>166</v>
      </c>
    </row>
    <row r="139" spans="1:20" s="24" customFormat="1" ht="12.75">
      <c r="A139" s="23">
        <v>137</v>
      </c>
      <c r="B139" s="45">
        <v>1</v>
      </c>
      <c r="C139" s="46" t="s">
        <v>356</v>
      </c>
      <c r="D139" s="45" t="s">
        <v>426</v>
      </c>
      <c r="E139" s="47">
        <v>176</v>
      </c>
      <c r="F139" s="48" t="s">
        <v>418</v>
      </c>
      <c r="G139" s="45" t="s">
        <v>449</v>
      </c>
      <c r="H139" s="47" t="s">
        <v>4</v>
      </c>
      <c r="I139" s="47" t="s">
        <v>368</v>
      </c>
      <c r="J139" s="52">
        <v>16</v>
      </c>
      <c r="K139" s="52" t="s">
        <v>526</v>
      </c>
      <c r="L139" s="49">
        <f>VLOOKUP(K139,'[5]Retribucions 2016'!$H$15:$N$52,7,0)</f>
        <v>15800.109699999999</v>
      </c>
      <c r="M139" s="46" t="s">
        <v>344</v>
      </c>
      <c r="N139" s="47" t="s">
        <v>447</v>
      </c>
      <c r="O139" s="48" t="s">
        <v>457</v>
      </c>
      <c r="P139" s="48" t="s">
        <v>555</v>
      </c>
      <c r="Q139" s="47" t="s">
        <v>554</v>
      </c>
      <c r="R139" s="48" t="s">
        <v>226</v>
      </c>
      <c r="S139" s="48" t="s">
        <v>502</v>
      </c>
      <c r="T139" s="48" t="s">
        <v>166</v>
      </c>
    </row>
    <row r="140" spans="1:20" s="24" customFormat="1" ht="12.75">
      <c r="A140" s="23">
        <v>138</v>
      </c>
      <c r="B140" s="45">
        <v>1</v>
      </c>
      <c r="C140" s="46" t="s">
        <v>356</v>
      </c>
      <c r="D140" s="45" t="s">
        <v>426</v>
      </c>
      <c r="E140" s="47">
        <v>177</v>
      </c>
      <c r="F140" s="48" t="s">
        <v>418</v>
      </c>
      <c r="G140" s="45" t="s">
        <v>449</v>
      </c>
      <c r="H140" s="47" t="s">
        <v>4</v>
      </c>
      <c r="I140" s="47" t="s">
        <v>368</v>
      </c>
      <c r="J140" s="52">
        <v>16</v>
      </c>
      <c r="K140" s="52" t="s">
        <v>526</v>
      </c>
      <c r="L140" s="49">
        <f>VLOOKUP(K140,'[5]Retribucions 2016'!$H$15:$N$52,7,0)</f>
        <v>15800.109699999999</v>
      </c>
      <c r="M140" s="46" t="s">
        <v>344</v>
      </c>
      <c r="N140" s="47" t="s">
        <v>447</v>
      </c>
      <c r="O140" s="48" t="s">
        <v>457</v>
      </c>
      <c r="P140" s="48" t="s">
        <v>555</v>
      </c>
      <c r="Q140" s="47" t="s">
        <v>554</v>
      </c>
      <c r="R140" s="48" t="s">
        <v>226</v>
      </c>
      <c r="S140" s="48" t="s">
        <v>502</v>
      </c>
      <c r="T140" s="48" t="s">
        <v>166</v>
      </c>
    </row>
    <row r="141" spans="1:20" s="24" customFormat="1" ht="12.75">
      <c r="A141" s="23">
        <v>139</v>
      </c>
      <c r="B141" s="45">
        <v>1</v>
      </c>
      <c r="C141" s="46" t="s">
        <v>356</v>
      </c>
      <c r="D141" s="45" t="s">
        <v>426</v>
      </c>
      <c r="E141" s="47">
        <v>178</v>
      </c>
      <c r="F141" s="48" t="s">
        <v>418</v>
      </c>
      <c r="G141" s="45" t="s">
        <v>449</v>
      </c>
      <c r="H141" s="47" t="s">
        <v>4</v>
      </c>
      <c r="I141" s="47" t="s">
        <v>368</v>
      </c>
      <c r="J141" s="52">
        <v>16</v>
      </c>
      <c r="K141" s="52" t="s">
        <v>526</v>
      </c>
      <c r="L141" s="49">
        <f>VLOOKUP(K141,'[5]Retribucions 2016'!$H$15:$N$52,7,0)</f>
        <v>15800.109699999999</v>
      </c>
      <c r="M141" s="46" t="s">
        <v>344</v>
      </c>
      <c r="N141" s="47" t="s">
        <v>447</v>
      </c>
      <c r="O141" s="48" t="s">
        <v>457</v>
      </c>
      <c r="P141" s="48" t="s">
        <v>555</v>
      </c>
      <c r="Q141" s="47" t="s">
        <v>554</v>
      </c>
      <c r="R141" s="48" t="s">
        <v>226</v>
      </c>
      <c r="S141" s="48" t="s">
        <v>502</v>
      </c>
      <c r="T141" s="48" t="s">
        <v>166</v>
      </c>
    </row>
    <row r="142" spans="1:20" s="24" customFormat="1" ht="12.75">
      <c r="A142" s="23">
        <v>140</v>
      </c>
      <c r="B142" s="45">
        <v>1</v>
      </c>
      <c r="C142" s="46" t="s">
        <v>356</v>
      </c>
      <c r="D142" s="45" t="s">
        <v>426</v>
      </c>
      <c r="E142" s="47">
        <v>179</v>
      </c>
      <c r="F142" s="48" t="s">
        <v>418</v>
      </c>
      <c r="G142" s="45" t="s">
        <v>449</v>
      </c>
      <c r="H142" s="47" t="s">
        <v>4</v>
      </c>
      <c r="I142" s="47" t="s">
        <v>368</v>
      </c>
      <c r="J142" s="52">
        <v>16</v>
      </c>
      <c r="K142" s="52" t="s">
        <v>526</v>
      </c>
      <c r="L142" s="49">
        <f>VLOOKUP(K142,'[5]Retribucions 2016'!$H$15:$N$52,7,0)</f>
        <v>15800.109699999999</v>
      </c>
      <c r="M142" s="46" t="s">
        <v>344</v>
      </c>
      <c r="N142" s="47" t="s">
        <v>447</v>
      </c>
      <c r="O142" s="48" t="s">
        <v>457</v>
      </c>
      <c r="P142" s="48" t="s">
        <v>555</v>
      </c>
      <c r="Q142" s="47" t="s">
        <v>554</v>
      </c>
      <c r="R142" s="48" t="s">
        <v>226</v>
      </c>
      <c r="S142" s="48" t="s">
        <v>502</v>
      </c>
      <c r="T142" s="48" t="s">
        <v>166</v>
      </c>
    </row>
    <row r="143" spans="1:20" s="24" customFormat="1" ht="12.75">
      <c r="A143" s="23">
        <v>141</v>
      </c>
      <c r="B143" s="45">
        <v>1</v>
      </c>
      <c r="C143" s="46" t="s">
        <v>356</v>
      </c>
      <c r="D143" s="45" t="s">
        <v>426</v>
      </c>
      <c r="E143" s="47">
        <v>180</v>
      </c>
      <c r="F143" s="48" t="s">
        <v>418</v>
      </c>
      <c r="G143" s="45" t="s">
        <v>449</v>
      </c>
      <c r="H143" s="47" t="s">
        <v>4</v>
      </c>
      <c r="I143" s="47" t="s">
        <v>368</v>
      </c>
      <c r="J143" s="52">
        <v>16</v>
      </c>
      <c r="K143" s="52" t="s">
        <v>526</v>
      </c>
      <c r="L143" s="49">
        <f>VLOOKUP(K143,'[5]Retribucions 2016'!$H$15:$N$52,7,0)</f>
        <v>15800.109699999999</v>
      </c>
      <c r="M143" s="46" t="s">
        <v>344</v>
      </c>
      <c r="N143" s="47" t="s">
        <v>447</v>
      </c>
      <c r="O143" s="48" t="s">
        <v>457</v>
      </c>
      <c r="P143" s="48" t="s">
        <v>555</v>
      </c>
      <c r="Q143" s="47" t="s">
        <v>554</v>
      </c>
      <c r="R143" s="48" t="s">
        <v>226</v>
      </c>
      <c r="S143" s="48" t="s">
        <v>502</v>
      </c>
      <c r="T143" s="48" t="s">
        <v>166</v>
      </c>
    </row>
    <row r="144" spans="1:20" s="24" customFormat="1" ht="12.75">
      <c r="A144" s="23">
        <v>142</v>
      </c>
      <c r="B144" s="45">
        <v>1</v>
      </c>
      <c r="C144" s="46" t="s">
        <v>356</v>
      </c>
      <c r="D144" s="45" t="s">
        <v>426</v>
      </c>
      <c r="E144" s="47">
        <v>181</v>
      </c>
      <c r="F144" s="48" t="s">
        <v>418</v>
      </c>
      <c r="G144" s="45" t="s">
        <v>449</v>
      </c>
      <c r="H144" s="47" t="s">
        <v>4</v>
      </c>
      <c r="I144" s="47" t="s">
        <v>368</v>
      </c>
      <c r="J144" s="52">
        <v>16</v>
      </c>
      <c r="K144" s="52" t="s">
        <v>526</v>
      </c>
      <c r="L144" s="49">
        <f>VLOOKUP(K144,'[5]Retribucions 2016'!$H$15:$N$52,7,0)</f>
        <v>15800.109699999999</v>
      </c>
      <c r="M144" s="46" t="s">
        <v>344</v>
      </c>
      <c r="N144" s="47" t="s">
        <v>447</v>
      </c>
      <c r="O144" s="48" t="s">
        <v>457</v>
      </c>
      <c r="P144" s="48" t="s">
        <v>555</v>
      </c>
      <c r="Q144" s="47" t="s">
        <v>554</v>
      </c>
      <c r="R144" s="48" t="s">
        <v>226</v>
      </c>
      <c r="S144" s="48" t="s">
        <v>502</v>
      </c>
      <c r="T144" s="48" t="s">
        <v>166</v>
      </c>
    </row>
    <row r="145" spans="1:20" s="24" customFormat="1" ht="12.75">
      <c r="A145" s="23">
        <v>143</v>
      </c>
      <c r="B145" s="45">
        <v>1</v>
      </c>
      <c r="C145" s="46" t="s">
        <v>356</v>
      </c>
      <c r="D145" s="45" t="s">
        <v>426</v>
      </c>
      <c r="E145" s="47">
        <v>182</v>
      </c>
      <c r="F145" s="48" t="s">
        <v>418</v>
      </c>
      <c r="G145" s="45" t="s">
        <v>449</v>
      </c>
      <c r="H145" s="47" t="s">
        <v>4</v>
      </c>
      <c r="I145" s="47" t="s">
        <v>368</v>
      </c>
      <c r="J145" s="52">
        <v>16</v>
      </c>
      <c r="K145" s="52" t="s">
        <v>526</v>
      </c>
      <c r="L145" s="49">
        <f>VLOOKUP(K145,'[5]Retribucions 2016'!$H$15:$N$52,7,0)</f>
        <v>15800.109699999999</v>
      </c>
      <c r="M145" s="46" t="s">
        <v>344</v>
      </c>
      <c r="N145" s="47" t="s">
        <v>447</v>
      </c>
      <c r="O145" s="48" t="s">
        <v>457</v>
      </c>
      <c r="P145" s="48" t="s">
        <v>555</v>
      </c>
      <c r="Q145" s="47" t="s">
        <v>554</v>
      </c>
      <c r="R145" s="48" t="s">
        <v>226</v>
      </c>
      <c r="S145" s="48" t="s">
        <v>502</v>
      </c>
      <c r="T145" s="48" t="s">
        <v>166</v>
      </c>
    </row>
    <row r="146" spans="1:20" s="24" customFormat="1" ht="12.75">
      <c r="A146" s="23">
        <v>144</v>
      </c>
      <c r="B146" s="45">
        <v>1</v>
      </c>
      <c r="C146" s="46" t="s">
        <v>356</v>
      </c>
      <c r="D146" s="45" t="s">
        <v>424</v>
      </c>
      <c r="E146" s="47">
        <v>183</v>
      </c>
      <c r="F146" s="48" t="s">
        <v>418</v>
      </c>
      <c r="G146" s="45" t="s">
        <v>449</v>
      </c>
      <c r="H146" s="47" t="s">
        <v>4</v>
      </c>
      <c r="I146" s="47" t="s">
        <v>368</v>
      </c>
      <c r="J146" s="52">
        <v>16</v>
      </c>
      <c r="K146" s="52" t="s">
        <v>526</v>
      </c>
      <c r="L146" s="49">
        <f>VLOOKUP(K146,'[5]Retribucions 2016'!$H$15:$N$52,7,0)</f>
        <v>15800.109699999999</v>
      </c>
      <c r="M146" s="46" t="s">
        <v>366</v>
      </c>
      <c r="N146" s="47" t="s">
        <v>447</v>
      </c>
      <c r="O146" s="48" t="s">
        <v>457</v>
      </c>
      <c r="P146" s="48" t="s">
        <v>555</v>
      </c>
      <c r="Q146" s="47" t="s">
        <v>554</v>
      </c>
      <c r="R146" s="48" t="s">
        <v>226</v>
      </c>
      <c r="S146" s="48" t="s">
        <v>502</v>
      </c>
      <c r="T146" s="48" t="s">
        <v>166</v>
      </c>
    </row>
    <row r="147" spans="1:20" s="24" customFormat="1" ht="12.75">
      <c r="A147" s="23">
        <v>145</v>
      </c>
      <c r="B147" s="45">
        <v>1</v>
      </c>
      <c r="C147" s="46" t="s">
        <v>356</v>
      </c>
      <c r="D147" s="45" t="s">
        <v>426</v>
      </c>
      <c r="E147" s="47">
        <v>184</v>
      </c>
      <c r="F147" s="48" t="s">
        <v>418</v>
      </c>
      <c r="G147" s="45" t="s">
        <v>449</v>
      </c>
      <c r="H147" s="47" t="s">
        <v>4</v>
      </c>
      <c r="I147" s="47" t="s">
        <v>368</v>
      </c>
      <c r="J147" s="52">
        <v>16</v>
      </c>
      <c r="K147" s="52" t="s">
        <v>526</v>
      </c>
      <c r="L147" s="49">
        <f>VLOOKUP(K147,'[5]Retribucions 2016'!$H$15:$N$52,7,0)</f>
        <v>15800.109699999999</v>
      </c>
      <c r="M147" s="46" t="s">
        <v>344</v>
      </c>
      <c r="N147" s="47" t="s">
        <v>447</v>
      </c>
      <c r="O147" s="48" t="s">
        <v>457</v>
      </c>
      <c r="P147" s="48" t="s">
        <v>555</v>
      </c>
      <c r="Q147" s="47" t="s">
        <v>554</v>
      </c>
      <c r="R147" s="48" t="s">
        <v>226</v>
      </c>
      <c r="S147" s="48" t="s">
        <v>502</v>
      </c>
      <c r="T147" s="48" t="s">
        <v>166</v>
      </c>
    </row>
    <row r="148" spans="1:20" s="24" customFormat="1" ht="12.75">
      <c r="A148" s="23">
        <v>146</v>
      </c>
      <c r="B148" s="45">
        <v>1</v>
      </c>
      <c r="C148" s="46" t="s">
        <v>356</v>
      </c>
      <c r="D148" s="45" t="s">
        <v>426</v>
      </c>
      <c r="E148" s="47">
        <v>185</v>
      </c>
      <c r="F148" s="48" t="s">
        <v>418</v>
      </c>
      <c r="G148" s="45" t="s">
        <v>449</v>
      </c>
      <c r="H148" s="47" t="s">
        <v>4</v>
      </c>
      <c r="I148" s="47" t="s">
        <v>368</v>
      </c>
      <c r="J148" s="52">
        <v>16</v>
      </c>
      <c r="K148" s="52" t="s">
        <v>526</v>
      </c>
      <c r="L148" s="49">
        <f>VLOOKUP(K148,'[5]Retribucions 2016'!$H$15:$N$52,7,0)</f>
        <v>15800.109699999999</v>
      </c>
      <c r="M148" s="46" t="s">
        <v>344</v>
      </c>
      <c r="N148" s="47" t="s">
        <v>447</v>
      </c>
      <c r="O148" s="48" t="s">
        <v>457</v>
      </c>
      <c r="P148" s="48" t="s">
        <v>555</v>
      </c>
      <c r="Q148" s="47" t="s">
        <v>554</v>
      </c>
      <c r="R148" s="48" t="s">
        <v>226</v>
      </c>
      <c r="S148" s="48" t="s">
        <v>502</v>
      </c>
      <c r="T148" s="48" t="s">
        <v>166</v>
      </c>
    </row>
    <row r="149" spans="1:20" s="24" customFormat="1" ht="12.75">
      <c r="A149" s="23">
        <v>147</v>
      </c>
      <c r="B149" s="45">
        <v>1</v>
      </c>
      <c r="C149" s="46" t="s">
        <v>356</v>
      </c>
      <c r="D149" s="45" t="s">
        <v>426</v>
      </c>
      <c r="E149" s="47">
        <v>186</v>
      </c>
      <c r="F149" s="48" t="s">
        <v>418</v>
      </c>
      <c r="G149" s="45" t="s">
        <v>449</v>
      </c>
      <c r="H149" s="47" t="s">
        <v>4</v>
      </c>
      <c r="I149" s="47" t="s">
        <v>368</v>
      </c>
      <c r="J149" s="52">
        <v>16</v>
      </c>
      <c r="K149" s="52" t="s">
        <v>526</v>
      </c>
      <c r="L149" s="49">
        <f>VLOOKUP(K149,'[5]Retribucions 2016'!$H$15:$N$52,7,0)</f>
        <v>15800.109699999999</v>
      </c>
      <c r="M149" s="46" t="s">
        <v>344</v>
      </c>
      <c r="N149" s="47" t="s">
        <v>447</v>
      </c>
      <c r="O149" s="48" t="s">
        <v>457</v>
      </c>
      <c r="P149" s="48" t="s">
        <v>555</v>
      </c>
      <c r="Q149" s="47" t="s">
        <v>554</v>
      </c>
      <c r="R149" s="48" t="s">
        <v>226</v>
      </c>
      <c r="S149" s="48" t="s">
        <v>502</v>
      </c>
      <c r="T149" s="48" t="s">
        <v>166</v>
      </c>
    </row>
    <row r="150" spans="1:20" s="24" customFormat="1" ht="12.75">
      <c r="A150" s="23">
        <v>148</v>
      </c>
      <c r="B150" s="45">
        <v>1</v>
      </c>
      <c r="C150" s="46" t="s">
        <v>356</v>
      </c>
      <c r="D150" s="45" t="s">
        <v>426</v>
      </c>
      <c r="E150" s="47">
        <v>187</v>
      </c>
      <c r="F150" s="48" t="s">
        <v>418</v>
      </c>
      <c r="G150" s="45" t="s">
        <v>449</v>
      </c>
      <c r="H150" s="47" t="s">
        <v>4</v>
      </c>
      <c r="I150" s="47" t="s">
        <v>368</v>
      </c>
      <c r="J150" s="52">
        <v>16</v>
      </c>
      <c r="K150" s="52" t="s">
        <v>526</v>
      </c>
      <c r="L150" s="49">
        <f>VLOOKUP(K150,'[5]Retribucions 2016'!$H$15:$N$52,7,0)</f>
        <v>15800.109699999999</v>
      </c>
      <c r="M150" s="46" t="s">
        <v>344</v>
      </c>
      <c r="N150" s="47" t="s">
        <v>447</v>
      </c>
      <c r="O150" s="48" t="s">
        <v>457</v>
      </c>
      <c r="P150" s="48" t="s">
        <v>555</v>
      </c>
      <c r="Q150" s="47" t="s">
        <v>554</v>
      </c>
      <c r="R150" s="48" t="s">
        <v>226</v>
      </c>
      <c r="S150" s="48" t="s">
        <v>502</v>
      </c>
      <c r="T150" s="48" t="s">
        <v>166</v>
      </c>
    </row>
    <row r="151" spans="1:20" s="24" customFormat="1" ht="12.75">
      <c r="A151" s="23">
        <v>149</v>
      </c>
      <c r="B151" s="45">
        <v>1</v>
      </c>
      <c r="C151" s="46" t="s">
        <v>356</v>
      </c>
      <c r="D151" s="45" t="s">
        <v>426</v>
      </c>
      <c r="E151" s="47">
        <v>188</v>
      </c>
      <c r="F151" s="48" t="s">
        <v>418</v>
      </c>
      <c r="G151" s="45" t="s">
        <v>449</v>
      </c>
      <c r="H151" s="47" t="s">
        <v>4</v>
      </c>
      <c r="I151" s="47" t="s">
        <v>368</v>
      </c>
      <c r="J151" s="52">
        <v>16</v>
      </c>
      <c r="K151" s="52" t="s">
        <v>526</v>
      </c>
      <c r="L151" s="49">
        <f>VLOOKUP(K151,'[5]Retribucions 2016'!$H$15:$N$52,7,0)</f>
        <v>15800.109699999999</v>
      </c>
      <c r="M151" s="46" t="s">
        <v>344</v>
      </c>
      <c r="N151" s="47" t="s">
        <v>447</v>
      </c>
      <c r="O151" s="48" t="s">
        <v>457</v>
      </c>
      <c r="P151" s="48" t="s">
        <v>555</v>
      </c>
      <c r="Q151" s="47" t="s">
        <v>554</v>
      </c>
      <c r="R151" s="48" t="s">
        <v>226</v>
      </c>
      <c r="S151" s="48" t="s">
        <v>502</v>
      </c>
      <c r="T151" s="48" t="s">
        <v>166</v>
      </c>
    </row>
    <row r="152" spans="1:20" s="24" customFormat="1" ht="12.75">
      <c r="A152" s="23">
        <v>150</v>
      </c>
      <c r="B152" s="45">
        <v>1</v>
      </c>
      <c r="C152" s="46" t="s">
        <v>356</v>
      </c>
      <c r="D152" s="45" t="s">
        <v>426</v>
      </c>
      <c r="E152" s="47">
        <v>189</v>
      </c>
      <c r="F152" s="48" t="s">
        <v>418</v>
      </c>
      <c r="G152" s="45" t="s">
        <v>449</v>
      </c>
      <c r="H152" s="47" t="s">
        <v>4</v>
      </c>
      <c r="I152" s="47" t="s">
        <v>368</v>
      </c>
      <c r="J152" s="52">
        <v>16</v>
      </c>
      <c r="K152" s="52" t="s">
        <v>526</v>
      </c>
      <c r="L152" s="49">
        <f>VLOOKUP(K152,'[5]Retribucions 2016'!$H$15:$N$52,7,0)</f>
        <v>15800.109699999999</v>
      </c>
      <c r="M152" s="46" t="s">
        <v>344</v>
      </c>
      <c r="N152" s="47" t="s">
        <v>447</v>
      </c>
      <c r="O152" s="48" t="s">
        <v>457</v>
      </c>
      <c r="P152" s="48" t="s">
        <v>555</v>
      </c>
      <c r="Q152" s="47" t="s">
        <v>554</v>
      </c>
      <c r="R152" s="48" t="s">
        <v>226</v>
      </c>
      <c r="S152" s="48" t="s">
        <v>502</v>
      </c>
      <c r="T152" s="48" t="s">
        <v>166</v>
      </c>
    </row>
    <row r="153" spans="1:20" s="24" customFormat="1" ht="12.75">
      <c r="A153" s="23">
        <v>151</v>
      </c>
      <c r="B153" s="45">
        <v>1</v>
      </c>
      <c r="C153" s="46" t="s">
        <v>356</v>
      </c>
      <c r="D153" s="45" t="s">
        <v>426</v>
      </c>
      <c r="E153" s="47">
        <v>190</v>
      </c>
      <c r="F153" s="48" t="s">
        <v>418</v>
      </c>
      <c r="G153" s="45" t="s">
        <v>449</v>
      </c>
      <c r="H153" s="47" t="s">
        <v>4</v>
      </c>
      <c r="I153" s="47" t="s">
        <v>368</v>
      </c>
      <c r="J153" s="52">
        <v>16</v>
      </c>
      <c r="K153" s="52" t="s">
        <v>526</v>
      </c>
      <c r="L153" s="49">
        <f>VLOOKUP(K153,'[5]Retribucions 2016'!$H$15:$N$52,7,0)</f>
        <v>15800.109699999999</v>
      </c>
      <c r="M153" s="46" t="s">
        <v>344</v>
      </c>
      <c r="N153" s="47" t="s">
        <v>447</v>
      </c>
      <c r="O153" s="48" t="s">
        <v>457</v>
      </c>
      <c r="P153" s="48" t="s">
        <v>555</v>
      </c>
      <c r="Q153" s="47" t="s">
        <v>554</v>
      </c>
      <c r="R153" s="48" t="s">
        <v>226</v>
      </c>
      <c r="S153" s="48" t="s">
        <v>502</v>
      </c>
      <c r="T153" s="48" t="s">
        <v>166</v>
      </c>
    </row>
    <row r="154" spans="1:20" s="24" customFormat="1" ht="12.75">
      <c r="A154" s="23">
        <v>152</v>
      </c>
      <c r="B154" s="45">
        <v>1</v>
      </c>
      <c r="C154" s="46" t="s">
        <v>356</v>
      </c>
      <c r="D154" s="45" t="s">
        <v>426</v>
      </c>
      <c r="E154" s="47">
        <v>193</v>
      </c>
      <c r="F154" s="48" t="s">
        <v>418</v>
      </c>
      <c r="G154" s="45" t="s">
        <v>449</v>
      </c>
      <c r="H154" s="47" t="s">
        <v>4</v>
      </c>
      <c r="I154" s="47" t="s">
        <v>368</v>
      </c>
      <c r="J154" s="52">
        <v>16</v>
      </c>
      <c r="K154" s="52" t="s">
        <v>526</v>
      </c>
      <c r="L154" s="49">
        <f>VLOOKUP(K154,'[5]Retribucions 2016'!$H$15:$N$52,7,0)</f>
        <v>15800.109699999999</v>
      </c>
      <c r="M154" s="46" t="s">
        <v>344</v>
      </c>
      <c r="N154" s="47" t="s">
        <v>447</v>
      </c>
      <c r="O154" s="48" t="s">
        <v>457</v>
      </c>
      <c r="P154" s="48" t="s">
        <v>555</v>
      </c>
      <c r="Q154" s="47" t="s">
        <v>554</v>
      </c>
      <c r="R154" s="48" t="s">
        <v>226</v>
      </c>
      <c r="S154" s="48" t="s">
        <v>502</v>
      </c>
      <c r="T154" s="48" t="s">
        <v>166</v>
      </c>
    </row>
    <row r="155" spans="1:20" s="24" customFormat="1" ht="12.75">
      <c r="A155" s="23">
        <v>153</v>
      </c>
      <c r="B155" s="45">
        <v>1</v>
      </c>
      <c r="C155" s="46" t="s">
        <v>356</v>
      </c>
      <c r="D155" s="45" t="s">
        <v>426</v>
      </c>
      <c r="E155" s="47">
        <v>194</v>
      </c>
      <c r="F155" s="48" t="s">
        <v>418</v>
      </c>
      <c r="G155" s="45" t="s">
        <v>449</v>
      </c>
      <c r="H155" s="47" t="s">
        <v>4</v>
      </c>
      <c r="I155" s="47" t="s">
        <v>368</v>
      </c>
      <c r="J155" s="52">
        <v>16</v>
      </c>
      <c r="K155" s="52" t="s">
        <v>526</v>
      </c>
      <c r="L155" s="49">
        <f>VLOOKUP(K155,'[5]Retribucions 2016'!$H$15:$N$52,7,0)</f>
        <v>15800.109699999999</v>
      </c>
      <c r="M155" s="46" t="s">
        <v>344</v>
      </c>
      <c r="N155" s="47" t="s">
        <v>447</v>
      </c>
      <c r="O155" s="48" t="s">
        <v>457</v>
      </c>
      <c r="P155" s="48" t="s">
        <v>555</v>
      </c>
      <c r="Q155" s="47" t="s">
        <v>554</v>
      </c>
      <c r="R155" s="48" t="s">
        <v>226</v>
      </c>
      <c r="S155" s="48" t="s">
        <v>502</v>
      </c>
      <c r="T155" s="48" t="s">
        <v>166</v>
      </c>
    </row>
    <row r="156" spans="1:20" s="24" customFormat="1" ht="12.75">
      <c r="A156" s="23">
        <v>154</v>
      </c>
      <c r="B156" s="45">
        <v>1</v>
      </c>
      <c r="C156" s="46" t="s">
        <v>356</v>
      </c>
      <c r="D156" s="45" t="s">
        <v>426</v>
      </c>
      <c r="E156" s="47">
        <v>195</v>
      </c>
      <c r="F156" s="48" t="s">
        <v>418</v>
      </c>
      <c r="G156" s="45" t="s">
        <v>449</v>
      </c>
      <c r="H156" s="47" t="s">
        <v>4</v>
      </c>
      <c r="I156" s="47" t="s">
        <v>368</v>
      </c>
      <c r="J156" s="52">
        <v>16</v>
      </c>
      <c r="K156" s="52" t="s">
        <v>526</v>
      </c>
      <c r="L156" s="49">
        <f>VLOOKUP(K156,'[5]Retribucions 2016'!$H$15:$N$52,7,0)</f>
        <v>15800.109699999999</v>
      </c>
      <c r="M156" s="46" t="s">
        <v>344</v>
      </c>
      <c r="N156" s="47" t="s">
        <v>447</v>
      </c>
      <c r="O156" s="48" t="s">
        <v>457</v>
      </c>
      <c r="P156" s="48" t="s">
        <v>555</v>
      </c>
      <c r="Q156" s="47" t="s">
        <v>554</v>
      </c>
      <c r="R156" s="48" t="s">
        <v>226</v>
      </c>
      <c r="S156" s="48" t="s">
        <v>502</v>
      </c>
      <c r="T156" s="48" t="s">
        <v>166</v>
      </c>
    </row>
    <row r="157" spans="1:20" s="24" customFormat="1" ht="12.75">
      <c r="A157" s="23">
        <v>155</v>
      </c>
      <c r="B157" s="45">
        <v>3</v>
      </c>
      <c r="C157" s="46" t="s">
        <v>488</v>
      </c>
      <c r="D157" s="45" t="s">
        <v>17</v>
      </c>
      <c r="E157" s="47">
        <v>197</v>
      </c>
      <c r="F157" s="48" t="s">
        <v>345</v>
      </c>
      <c r="G157" s="45" t="s">
        <v>449</v>
      </c>
      <c r="H157" s="47" t="s">
        <v>3</v>
      </c>
      <c r="I157" s="47" t="s">
        <v>367</v>
      </c>
      <c r="J157" s="52">
        <v>19</v>
      </c>
      <c r="K157" s="52">
        <v>8</v>
      </c>
      <c r="L157" s="49">
        <f>VLOOKUP(K157,'[5]Retribucions 2016'!$H$15:$N$52,7,0)</f>
        <v>9073.4966</v>
      </c>
      <c r="M157" s="46" t="s">
        <v>471</v>
      </c>
      <c r="N157" s="47" t="s">
        <v>447</v>
      </c>
      <c r="O157" s="48" t="s">
        <v>34</v>
      </c>
      <c r="P157" s="48"/>
      <c r="Q157" s="47" t="s">
        <v>367</v>
      </c>
      <c r="R157" s="48" t="s">
        <v>227</v>
      </c>
      <c r="S157" s="48" t="s">
        <v>498</v>
      </c>
      <c r="T157" s="48" t="s">
        <v>162</v>
      </c>
    </row>
    <row r="158" spans="1:20" s="24" customFormat="1" ht="12.75">
      <c r="A158" s="23">
        <v>156</v>
      </c>
      <c r="B158" s="45">
        <v>4</v>
      </c>
      <c r="C158" s="46" t="s">
        <v>9</v>
      </c>
      <c r="D158" s="45" t="s">
        <v>496</v>
      </c>
      <c r="E158" s="47">
        <v>198</v>
      </c>
      <c r="F158" s="48" t="s">
        <v>65</v>
      </c>
      <c r="G158" s="45" t="s">
        <v>449</v>
      </c>
      <c r="H158" s="47" t="s">
        <v>3</v>
      </c>
      <c r="I158" s="47" t="s">
        <v>367</v>
      </c>
      <c r="J158" s="52">
        <v>19</v>
      </c>
      <c r="K158" s="52">
        <v>8</v>
      </c>
      <c r="L158" s="49">
        <f>VLOOKUP(K158,'[5]Retribucions 2016'!$H$15:$N$52,7,0)</f>
        <v>9073.4966</v>
      </c>
      <c r="M158" s="46" t="s">
        <v>471</v>
      </c>
      <c r="N158" s="47" t="s">
        <v>447</v>
      </c>
      <c r="O158" s="48" t="s">
        <v>34</v>
      </c>
      <c r="P158" s="48"/>
      <c r="Q158" s="47" t="s">
        <v>367</v>
      </c>
      <c r="R158" s="48" t="s">
        <v>228</v>
      </c>
      <c r="S158" s="48" t="s">
        <v>498</v>
      </c>
      <c r="T158" s="48" t="s">
        <v>162</v>
      </c>
    </row>
    <row r="159" spans="1:20" s="24" customFormat="1" ht="12.75">
      <c r="A159" s="23">
        <v>157</v>
      </c>
      <c r="B159" s="45">
        <v>1</v>
      </c>
      <c r="C159" s="46" t="s">
        <v>348</v>
      </c>
      <c r="D159" s="45" t="s">
        <v>424</v>
      </c>
      <c r="E159" s="47">
        <v>199</v>
      </c>
      <c r="F159" s="48" t="s">
        <v>318</v>
      </c>
      <c r="G159" s="45" t="s">
        <v>449</v>
      </c>
      <c r="H159" s="47" t="s">
        <v>3</v>
      </c>
      <c r="I159" s="47" t="s">
        <v>367</v>
      </c>
      <c r="J159" s="52">
        <v>20</v>
      </c>
      <c r="K159" s="52">
        <v>9</v>
      </c>
      <c r="L159" s="49">
        <f>VLOOKUP(K159,'[5]Retribucions 2016'!$H$15:$N$52,7,0)</f>
        <v>9854.287199999999</v>
      </c>
      <c r="M159" s="46" t="s">
        <v>471</v>
      </c>
      <c r="N159" s="47" t="s">
        <v>447</v>
      </c>
      <c r="O159" s="48" t="s">
        <v>34</v>
      </c>
      <c r="P159" s="48"/>
      <c r="Q159" s="47" t="s">
        <v>367</v>
      </c>
      <c r="R159" s="48" t="s">
        <v>229</v>
      </c>
      <c r="S159" s="48" t="s">
        <v>498</v>
      </c>
      <c r="T159" s="48" t="s">
        <v>162</v>
      </c>
    </row>
    <row r="160" spans="1:20" s="24" customFormat="1" ht="12.75">
      <c r="A160" s="23">
        <v>158</v>
      </c>
      <c r="B160" s="45" t="s">
        <v>425</v>
      </c>
      <c r="C160" s="46" t="s">
        <v>346</v>
      </c>
      <c r="D160" s="45" t="s">
        <v>427</v>
      </c>
      <c r="E160" s="47">
        <v>200</v>
      </c>
      <c r="F160" s="48" t="s">
        <v>66</v>
      </c>
      <c r="G160" s="45" t="s">
        <v>449</v>
      </c>
      <c r="H160" s="47" t="s">
        <v>3</v>
      </c>
      <c r="I160" s="47" t="s">
        <v>342</v>
      </c>
      <c r="J160" s="52">
        <v>18</v>
      </c>
      <c r="K160" s="52">
        <v>7</v>
      </c>
      <c r="L160" s="49">
        <f>VLOOKUP(K160,'[5]Retribucions 2016'!$H$15:$N$52,7,0)</f>
        <v>9171.3858</v>
      </c>
      <c r="M160" s="46" t="s">
        <v>473</v>
      </c>
      <c r="N160" s="47" t="s">
        <v>447</v>
      </c>
      <c r="O160" s="48" t="s">
        <v>34</v>
      </c>
      <c r="P160" s="48"/>
      <c r="Q160" s="47" t="s">
        <v>367</v>
      </c>
      <c r="R160" s="48" t="s">
        <v>230</v>
      </c>
      <c r="S160" s="48" t="s">
        <v>500</v>
      </c>
      <c r="T160" s="48" t="s">
        <v>164</v>
      </c>
    </row>
    <row r="161" spans="1:20" s="24" customFormat="1" ht="12.75">
      <c r="A161" s="23">
        <v>159</v>
      </c>
      <c r="B161" s="45" t="s">
        <v>425</v>
      </c>
      <c r="C161" s="46" t="s">
        <v>346</v>
      </c>
      <c r="D161" s="45" t="s">
        <v>427</v>
      </c>
      <c r="E161" s="47">
        <v>201</v>
      </c>
      <c r="F161" s="48" t="s">
        <v>66</v>
      </c>
      <c r="G161" s="45" t="s">
        <v>449</v>
      </c>
      <c r="H161" s="47" t="s">
        <v>3</v>
      </c>
      <c r="I161" s="47" t="s">
        <v>342</v>
      </c>
      <c r="J161" s="52">
        <v>18</v>
      </c>
      <c r="K161" s="52">
        <v>7</v>
      </c>
      <c r="L161" s="49">
        <f>VLOOKUP(K161,'[5]Retribucions 2016'!$H$15:$N$52,7,0)</f>
        <v>9171.3858</v>
      </c>
      <c r="M161" s="46" t="s">
        <v>473</v>
      </c>
      <c r="N161" s="47" t="s">
        <v>447</v>
      </c>
      <c r="O161" s="48" t="s">
        <v>34</v>
      </c>
      <c r="P161" s="48"/>
      <c r="Q161" s="47" t="s">
        <v>367</v>
      </c>
      <c r="R161" s="48" t="s">
        <v>230</v>
      </c>
      <c r="S161" s="48" t="s">
        <v>500</v>
      </c>
      <c r="T161" s="48" t="s">
        <v>164</v>
      </c>
    </row>
    <row r="162" spans="1:20" s="24" customFormat="1" ht="12.75">
      <c r="A162" s="23">
        <v>160</v>
      </c>
      <c r="B162" s="45" t="s">
        <v>425</v>
      </c>
      <c r="C162" s="46" t="s">
        <v>346</v>
      </c>
      <c r="D162" s="45" t="s">
        <v>427</v>
      </c>
      <c r="E162" s="47">
        <v>202</v>
      </c>
      <c r="F162" s="48" t="s">
        <v>66</v>
      </c>
      <c r="G162" s="45" t="s">
        <v>449</v>
      </c>
      <c r="H162" s="47" t="s">
        <v>3</v>
      </c>
      <c r="I162" s="47" t="s">
        <v>342</v>
      </c>
      <c r="J162" s="52">
        <v>18</v>
      </c>
      <c r="K162" s="52">
        <v>7</v>
      </c>
      <c r="L162" s="49">
        <f>VLOOKUP(K162,'[5]Retribucions 2016'!$H$15:$N$52,7,0)</f>
        <v>9171.3858</v>
      </c>
      <c r="M162" s="46" t="s">
        <v>473</v>
      </c>
      <c r="N162" s="47" t="s">
        <v>447</v>
      </c>
      <c r="O162" s="48" t="s">
        <v>34</v>
      </c>
      <c r="P162" s="48"/>
      <c r="Q162" s="47" t="s">
        <v>367</v>
      </c>
      <c r="R162" s="48" t="s">
        <v>230</v>
      </c>
      <c r="S162" s="48" t="s">
        <v>500</v>
      </c>
      <c r="T162" s="48" t="s">
        <v>164</v>
      </c>
    </row>
    <row r="163" spans="1:20" s="24" customFormat="1" ht="12.75">
      <c r="A163" s="23">
        <v>161</v>
      </c>
      <c r="B163" s="45" t="s">
        <v>425</v>
      </c>
      <c r="C163" s="46" t="s">
        <v>346</v>
      </c>
      <c r="D163" s="45" t="s">
        <v>427</v>
      </c>
      <c r="E163" s="47">
        <v>204</v>
      </c>
      <c r="F163" s="48" t="s">
        <v>66</v>
      </c>
      <c r="G163" s="45" t="s">
        <v>449</v>
      </c>
      <c r="H163" s="47" t="s">
        <v>3</v>
      </c>
      <c r="I163" s="47" t="s">
        <v>342</v>
      </c>
      <c r="J163" s="52">
        <v>18</v>
      </c>
      <c r="K163" s="52">
        <v>7</v>
      </c>
      <c r="L163" s="49">
        <f>VLOOKUP(K163,'[5]Retribucions 2016'!$H$15:$N$52,7,0)</f>
        <v>9171.3858</v>
      </c>
      <c r="M163" s="46" t="s">
        <v>473</v>
      </c>
      <c r="N163" s="47" t="s">
        <v>447</v>
      </c>
      <c r="O163" s="48" t="s">
        <v>34</v>
      </c>
      <c r="P163" s="48"/>
      <c r="Q163" s="47" t="s">
        <v>367</v>
      </c>
      <c r="R163" s="48" t="s">
        <v>230</v>
      </c>
      <c r="S163" s="48" t="s">
        <v>500</v>
      </c>
      <c r="T163" s="48" t="s">
        <v>164</v>
      </c>
    </row>
    <row r="164" spans="1:20" s="24" customFormat="1" ht="12.75">
      <c r="A164" s="23">
        <v>162</v>
      </c>
      <c r="B164" s="45" t="s">
        <v>425</v>
      </c>
      <c r="C164" s="46" t="s">
        <v>346</v>
      </c>
      <c r="D164" s="45" t="s">
        <v>427</v>
      </c>
      <c r="E164" s="47">
        <v>207</v>
      </c>
      <c r="F164" s="48" t="s">
        <v>66</v>
      </c>
      <c r="G164" s="45" t="s">
        <v>449</v>
      </c>
      <c r="H164" s="47" t="s">
        <v>3</v>
      </c>
      <c r="I164" s="47" t="s">
        <v>342</v>
      </c>
      <c r="J164" s="52">
        <v>18</v>
      </c>
      <c r="K164" s="52">
        <v>7</v>
      </c>
      <c r="L164" s="49">
        <f>VLOOKUP(K164,'[5]Retribucions 2016'!$H$15:$N$52,7,0)</f>
        <v>9171.3858</v>
      </c>
      <c r="M164" s="46" t="s">
        <v>473</v>
      </c>
      <c r="N164" s="47" t="s">
        <v>447</v>
      </c>
      <c r="O164" s="48" t="s">
        <v>34</v>
      </c>
      <c r="P164" s="48"/>
      <c r="Q164" s="47" t="s">
        <v>367</v>
      </c>
      <c r="R164" s="48" t="s">
        <v>230</v>
      </c>
      <c r="S164" s="48" t="s">
        <v>500</v>
      </c>
      <c r="T164" s="48" t="s">
        <v>164</v>
      </c>
    </row>
    <row r="165" spans="1:20" s="24" customFormat="1" ht="12.75">
      <c r="A165" s="23">
        <v>163</v>
      </c>
      <c r="B165" s="45" t="s">
        <v>425</v>
      </c>
      <c r="C165" s="46" t="s">
        <v>346</v>
      </c>
      <c r="D165" s="45" t="s">
        <v>427</v>
      </c>
      <c r="E165" s="47">
        <v>208</v>
      </c>
      <c r="F165" s="48" t="s">
        <v>66</v>
      </c>
      <c r="G165" s="45" t="s">
        <v>449</v>
      </c>
      <c r="H165" s="47" t="s">
        <v>3</v>
      </c>
      <c r="I165" s="47" t="s">
        <v>342</v>
      </c>
      <c r="J165" s="52">
        <v>18</v>
      </c>
      <c r="K165" s="52">
        <v>7</v>
      </c>
      <c r="L165" s="49">
        <f>VLOOKUP(K165,'[5]Retribucions 2016'!$H$15:$N$52,7,0)</f>
        <v>9171.3858</v>
      </c>
      <c r="M165" s="46" t="s">
        <v>473</v>
      </c>
      <c r="N165" s="47" t="s">
        <v>447</v>
      </c>
      <c r="O165" s="48" t="s">
        <v>34</v>
      </c>
      <c r="P165" s="48"/>
      <c r="Q165" s="47" t="s">
        <v>367</v>
      </c>
      <c r="R165" s="48" t="s">
        <v>230</v>
      </c>
      <c r="S165" s="48" t="s">
        <v>500</v>
      </c>
      <c r="T165" s="48" t="s">
        <v>164</v>
      </c>
    </row>
    <row r="166" spans="1:20" s="24" customFormat="1" ht="12.75">
      <c r="A166" s="23">
        <v>164</v>
      </c>
      <c r="B166" s="45" t="s">
        <v>425</v>
      </c>
      <c r="C166" s="46" t="s">
        <v>346</v>
      </c>
      <c r="D166" s="45" t="s">
        <v>427</v>
      </c>
      <c r="E166" s="47">
        <v>209</v>
      </c>
      <c r="F166" s="48" t="s">
        <v>66</v>
      </c>
      <c r="G166" s="45" t="s">
        <v>449</v>
      </c>
      <c r="H166" s="47" t="s">
        <v>3</v>
      </c>
      <c r="I166" s="47" t="s">
        <v>342</v>
      </c>
      <c r="J166" s="52">
        <v>18</v>
      </c>
      <c r="K166" s="52">
        <v>7</v>
      </c>
      <c r="L166" s="49">
        <f>VLOOKUP(K166,'[5]Retribucions 2016'!$H$15:$N$52,7,0)</f>
        <v>9171.3858</v>
      </c>
      <c r="M166" s="46" t="s">
        <v>473</v>
      </c>
      <c r="N166" s="47" t="s">
        <v>447</v>
      </c>
      <c r="O166" s="48" t="s">
        <v>34</v>
      </c>
      <c r="P166" s="48"/>
      <c r="Q166" s="47" t="s">
        <v>367</v>
      </c>
      <c r="R166" s="48" t="s">
        <v>230</v>
      </c>
      <c r="S166" s="48" t="s">
        <v>500</v>
      </c>
      <c r="T166" s="48" t="s">
        <v>164</v>
      </c>
    </row>
    <row r="167" spans="1:20" s="24" customFormat="1" ht="12.75">
      <c r="A167" s="23">
        <v>165</v>
      </c>
      <c r="B167" s="45">
        <v>3</v>
      </c>
      <c r="C167" s="46" t="s">
        <v>488</v>
      </c>
      <c r="D167" s="45" t="s">
        <v>15</v>
      </c>
      <c r="E167" s="47">
        <v>210</v>
      </c>
      <c r="F167" s="48" t="s">
        <v>319</v>
      </c>
      <c r="G167" s="45" t="s">
        <v>449</v>
      </c>
      <c r="H167" s="47" t="s">
        <v>3</v>
      </c>
      <c r="I167" s="47" t="s">
        <v>342</v>
      </c>
      <c r="J167" s="52">
        <v>18</v>
      </c>
      <c r="K167" s="52" t="s">
        <v>404</v>
      </c>
      <c r="L167" s="49">
        <f>VLOOKUP(K167,'[5]Retribucions 2016'!$H$15:$N$52,7,0)</f>
        <v>8798.0494</v>
      </c>
      <c r="M167" s="46" t="s">
        <v>471</v>
      </c>
      <c r="N167" s="47" t="s">
        <v>447</v>
      </c>
      <c r="O167" s="48" t="s">
        <v>34</v>
      </c>
      <c r="P167" s="48"/>
      <c r="Q167" s="47" t="s">
        <v>367</v>
      </c>
      <c r="R167" s="48" t="s">
        <v>253</v>
      </c>
      <c r="S167" s="48" t="s">
        <v>498</v>
      </c>
      <c r="T167" s="48" t="s">
        <v>162</v>
      </c>
    </row>
    <row r="168" spans="1:20" s="24" customFormat="1" ht="12.75">
      <c r="A168" s="23">
        <v>166</v>
      </c>
      <c r="B168" s="45">
        <v>2</v>
      </c>
      <c r="C168" s="46" t="s">
        <v>6</v>
      </c>
      <c r="D168" s="45" t="s">
        <v>424</v>
      </c>
      <c r="E168" s="47">
        <v>212</v>
      </c>
      <c r="F168" s="48" t="s">
        <v>67</v>
      </c>
      <c r="G168" s="45" t="s">
        <v>447</v>
      </c>
      <c r="H168" s="47" t="s">
        <v>3</v>
      </c>
      <c r="I168" s="47" t="s">
        <v>368</v>
      </c>
      <c r="J168" s="52">
        <v>18</v>
      </c>
      <c r="K168" s="52" t="s">
        <v>402</v>
      </c>
      <c r="L168" s="49">
        <f>VLOOKUP(K168,'[5]Retribucions 2016'!$H$15:$N$52,7,0)</f>
        <v>15083.6127</v>
      </c>
      <c r="M168" s="46" t="s">
        <v>470</v>
      </c>
      <c r="N168" s="47" t="s">
        <v>447</v>
      </c>
      <c r="O168" s="48" t="s">
        <v>457</v>
      </c>
      <c r="P168" s="48" t="s">
        <v>498</v>
      </c>
      <c r="Q168" s="47" t="s">
        <v>553</v>
      </c>
      <c r="R168" s="48" t="s">
        <v>255</v>
      </c>
      <c r="S168" s="48" t="s">
        <v>503</v>
      </c>
      <c r="T168" s="48" t="s">
        <v>161</v>
      </c>
    </row>
    <row r="169" spans="1:20" s="24" customFormat="1" ht="12.75">
      <c r="A169" s="23">
        <v>167</v>
      </c>
      <c r="B169" s="45">
        <v>2</v>
      </c>
      <c r="C169" s="46" t="s">
        <v>6</v>
      </c>
      <c r="D169" s="45" t="s">
        <v>424</v>
      </c>
      <c r="E169" s="47">
        <v>214</v>
      </c>
      <c r="F169" s="48" t="s">
        <v>67</v>
      </c>
      <c r="G169" s="45" t="s">
        <v>447</v>
      </c>
      <c r="H169" s="47" t="s">
        <v>3</v>
      </c>
      <c r="I169" s="47" t="s">
        <v>368</v>
      </c>
      <c r="J169" s="52">
        <v>18</v>
      </c>
      <c r="K169" s="52" t="s">
        <v>402</v>
      </c>
      <c r="L169" s="49">
        <f>VLOOKUP(K169,'[5]Retribucions 2016'!$H$15:$N$52,7,0)</f>
        <v>15083.6127</v>
      </c>
      <c r="M169" s="46" t="s">
        <v>470</v>
      </c>
      <c r="N169" s="47" t="s">
        <v>447</v>
      </c>
      <c r="O169" s="48" t="s">
        <v>457</v>
      </c>
      <c r="P169" s="48" t="s">
        <v>498</v>
      </c>
      <c r="Q169" s="47" t="s">
        <v>553</v>
      </c>
      <c r="R169" s="48" t="s">
        <v>255</v>
      </c>
      <c r="S169" s="48" t="s">
        <v>503</v>
      </c>
      <c r="T169" s="48" t="s">
        <v>161</v>
      </c>
    </row>
    <row r="170" spans="1:20" s="24" customFormat="1" ht="12.75">
      <c r="A170" s="23">
        <v>168</v>
      </c>
      <c r="B170" s="45">
        <v>2</v>
      </c>
      <c r="C170" s="46" t="s">
        <v>6</v>
      </c>
      <c r="D170" s="45" t="s">
        <v>422</v>
      </c>
      <c r="E170" s="47">
        <v>215</v>
      </c>
      <c r="F170" s="48" t="s">
        <v>68</v>
      </c>
      <c r="G170" s="45" t="s">
        <v>447</v>
      </c>
      <c r="H170" s="47" t="s">
        <v>3</v>
      </c>
      <c r="I170" s="47" t="s">
        <v>368</v>
      </c>
      <c r="J170" s="52">
        <v>18</v>
      </c>
      <c r="K170" s="52" t="s">
        <v>402</v>
      </c>
      <c r="L170" s="49">
        <f>VLOOKUP(K170,'[5]Retribucions 2016'!$H$15:$N$52,7,0)</f>
        <v>15083.6127</v>
      </c>
      <c r="M170" s="46" t="s">
        <v>470</v>
      </c>
      <c r="N170" s="47" t="s">
        <v>447</v>
      </c>
      <c r="O170" s="48" t="s">
        <v>457</v>
      </c>
      <c r="P170" s="48" t="s">
        <v>498</v>
      </c>
      <c r="Q170" s="47" t="s">
        <v>553</v>
      </c>
      <c r="R170" s="48" t="s">
        <v>256</v>
      </c>
      <c r="S170" s="48" t="s">
        <v>503</v>
      </c>
      <c r="T170" s="48" t="s">
        <v>161</v>
      </c>
    </row>
    <row r="171" spans="1:20" s="24" customFormat="1" ht="12.75">
      <c r="A171" s="23">
        <v>169</v>
      </c>
      <c r="B171" s="45">
        <v>2</v>
      </c>
      <c r="C171" s="46" t="s">
        <v>6</v>
      </c>
      <c r="D171" s="45" t="s">
        <v>422</v>
      </c>
      <c r="E171" s="47">
        <v>216</v>
      </c>
      <c r="F171" s="48" t="s">
        <v>68</v>
      </c>
      <c r="G171" s="45" t="s">
        <v>447</v>
      </c>
      <c r="H171" s="47" t="s">
        <v>3</v>
      </c>
      <c r="I171" s="47" t="s">
        <v>368</v>
      </c>
      <c r="J171" s="52">
        <v>18</v>
      </c>
      <c r="K171" s="52" t="s">
        <v>402</v>
      </c>
      <c r="L171" s="49">
        <f>VLOOKUP(K171,'[5]Retribucions 2016'!$H$15:$N$52,7,0)</f>
        <v>15083.6127</v>
      </c>
      <c r="M171" s="46" t="s">
        <v>470</v>
      </c>
      <c r="N171" s="47" t="s">
        <v>447</v>
      </c>
      <c r="O171" s="48" t="s">
        <v>457</v>
      </c>
      <c r="P171" s="48" t="s">
        <v>498</v>
      </c>
      <c r="Q171" s="47" t="s">
        <v>553</v>
      </c>
      <c r="R171" s="48" t="s">
        <v>256</v>
      </c>
      <c r="S171" s="48" t="s">
        <v>503</v>
      </c>
      <c r="T171" s="48" t="s">
        <v>161</v>
      </c>
    </row>
    <row r="172" spans="1:20" s="24" customFormat="1" ht="12.75">
      <c r="A172" s="23">
        <v>170</v>
      </c>
      <c r="B172" s="45">
        <v>2</v>
      </c>
      <c r="C172" s="46" t="s">
        <v>6</v>
      </c>
      <c r="D172" s="45" t="s">
        <v>422</v>
      </c>
      <c r="E172" s="47">
        <v>217</v>
      </c>
      <c r="F172" s="48" t="s">
        <v>68</v>
      </c>
      <c r="G172" s="45" t="s">
        <v>447</v>
      </c>
      <c r="H172" s="47" t="s">
        <v>3</v>
      </c>
      <c r="I172" s="47" t="s">
        <v>368</v>
      </c>
      <c r="J172" s="52">
        <v>18</v>
      </c>
      <c r="K172" s="52" t="s">
        <v>402</v>
      </c>
      <c r="L172" s="49">
        <f>VLOOKUP(K172,'[5]Retribucions 2016'!$H$15:$N$52,7,0)</f>
        <v>15083.6127</v>
      </c>
      <c r="M172" s="46" t="s">
        <v>470</v>
      </c>
      <c r="N172" s="47" t="s">
        <v>447</v>
      </c>
      <c r="O172" s="48" t="s">
        <v>457</v>
      </c>
      <c r="P172" s="48" t="s">
        <v>498</v>
      </c>
      <c r="Q172" s="47" t="s">
        <v>553</v>
      </c>
      <c r="R172" s="48" t="s">
        <v>256</v>
      </c>
      <c r="S172" s="48" t="s">
        <v>503</v>
      </c>
      <c r="T172" s="48" t="s">
        <v>161</v>
      </c>
    </row>
    <row r="173" spans="1:20" s="24" customFormat="1" ht="12.75">
      <c r="A173" s="23">
        <v>171</v>
      </c>
      <c r="B173" s="45">
        <v>1</v>
      </c>
      <c r="C173" s="46" t="s">
        <v>355</v>
      </c>
      <c r="D173" s="45"/>
      <c r="E173" s="47">
        <v>219</v>
      </c>
      <c r="F173" s="48" t="s">
        <v>420</v>
      </c>
      <c r="G173" s="45" t="s">
        <v>449</v>
      </c>
      <c r="H173" s="47" t="s">
        <v>3</v>
      </c>
      <c r="I173" s="47" t="s">
        <v>343</v>
      </c>
      <c r="J173" s="52">
        <v>15</v>
      </c>
      <c r="K173" s="52">
        <v>4</v>
      </c>
      <c r="L173" s="49">
        <f>VLOOKUP(K173,'[5]Retribucions 2016'!$H$15:$N$52,7,0)</f>
        <v>6970.9998</v>
      </c>
      <c r="M173" s="46" t="s">
        <v>470</v>
      </c>
      <c r="N173" s="47" t="s">
        <v>447</v>
      </c>
      <c r="O173" s="48" t="s">
        <v>457</v>
      </c>
      <c r="P173" s="48"/>
      <c r="Q173" s="47" t="s">
        <v>367</v>
      </c>
      <c r="R173" s="48" t="s">
        <v>543</v>
      </c>
      <c r="S173" s="48" t="s">
        <v>499</v>
      </c>
      <c r="T173" s="48" t="s">
        <v>163</v>
      </c>
    </row>
    <row r="174" spans="1:23" s="24" customFormat="1" ht="12.75">
      <c r="A174" s="23">
        <v>172</v>
      </c>
      <c r="B174" s="45">
        <v>1</v>
      </c>
      <c r="C174" s="46" t="s">
        <v>356</v>
      </c>
      <c r="D174" s="45"/>
      <c r="E174" s="47">
        <v>222</v>
      </c>
      <c r="F174" s="48" t="s">
        <v>435</v>
      </c>
      <c r="G174" s="45" t="s">
        <v>449</v>
      </c>
      <c r="H174" s="47" t="s">
        <v>3</v>
      </c>
      <c r="I174" s="47" t="s">
        <v>342</v>
      </c>
      <c r="J174" s="52">
        <v>18</v>
      </c>
      <c r="K174" s="52" t="s">
        <v>401</v>
      </c>
      <c r="L174" s="49">
        <f>VLOOKUP(K174,'[5]Retribucions 2016'!$H$15:$N$52,7,0)</f>
        <v>7714.864799999999</v>
      </c>
      <c r="M174" s="46" t="s">
        <v>470</v>
      </c>
      <c r="N174" s="47" t="s">
        <v>447</v>
      </c>
      <c r="O174" s="48" t="s">
        <v>34</v>
      </c>
      <c r="P174" s="48"/>
      <c r="Q174" s="47" t="s">
        <v>367</v>
      </c>
      <c r="R174" s="48" t="s">
        <v>258</v>
      </c>
      <c r="S174" s="48" t="s">
        <v>499</v>
      </c>
      <c r="T174" s="48" t="s">
        <v>163</v>
      </c>
      <c r="V174" s="24">
        <v>1</v>
      </c>
      <c r="W174" s="24" t="s">
        <v>329</v>
      </c>
    </row>
    <row r="175" spans="1:23" s="24" customFormat="1" ht="12.75">
      <c r="A175" s="23">
        <v>173</v>
      </c>
      <c r="B175" s="45">
        <v>4</v>
      </c>
      <c r="C175" s="46" t="s">
        <v>11</v>
      </c>
      <c r="D175" s="45"/>
      <c r="E175" s="47">
        <v>223</v>
      </c>
      <c r="F175" s="48" t="s">
        <v>525</v>
      </c>
      <c r="G175" s="45" t="s">
        <v>449</v>
      </c>
      <c r="H175" s="47" t="s">
        <v>3</v>
      </c>
      <c r="I175" s="47" t="s">
        <v>342</v>
      </c>
      <c r="J175" s="52">
        <v>18</v>
      </c>
      <c r="K175" s="52" t="s">
        <v>401</v>
      </c>
      <c r="L175" s="49">
        <f>VLOOKUP(K175,'[5]Retribucions 2016'!$H$15:$N$52,7,0)</f>
        <v>7714.864799999999</v>
      </c>
      <c r="M175" s="46" t="s">
        <v>470</v>
      </c>
      <c r="N175" s="47" t="s">
        <v>450</v>
      </c>
      <c r="O175" s="48" t="s">
        <v>34</v>
      </c>
      <c r="P175" s="48"/>
      <c r="Q175" s="47" t="s">
        <v>367</v>
      </c>
      <c r="R175" s="48" t="s">
        <v>259</v>
      </c>
      <c r="S175" s="48" t="s">
        <v>499</v>
      </c>
      <c r="T175" s="48" t="s">
        <v>163</v>
      </c>
      <c r="V175" s="24">
        <v>2</v>
      </c>
      <c r="W175" s="24" t="s">
        <v>330</v>
      </c>
    </row>
    <row r="176" spans="1:23" s="24" customFormat="1" ht="12.75">
      <c r="A176" s="23">
        <v>174</v>
      </c>
      <c r="B176" s="45">
        <v>2</v>
      </c>
      <c r="C176" s="46" t="s">
        <v>11</v>
      </c>
      <c r="D176" s="45"/>
      <c r="E176" s="47">
        <v>224</v>
      </c>
      <c r="F176" s="48" t="s">
        <v>525</v>
      </c>
      <c r="G176" s="45" t="s">
        <v>449</v>
      </c>
      <c r="H176" s="47" t="s">
        <v>3</v>
      </c>
      <c r="I176" s="47" t="s">
        <v>342</v>
      </c>
      <c r="J176" s="52">
        <v>18</v>
      </c>
      <c r="K176" s="52" t="s">
        <v>401</v>
      </c>
      <c r="L176" s="49">
        <f>VLOOKUP(K176,'[5]Retribucions 2016'!$H$15:$N$52,7,0)</f>
        <v>7714.864799999999</v>
      </c>
      <c r="M176" s="46" t="s">
        <v>470</v>
      </c>
      <c r="N176" s="47" t="s">
        <v>450</v>
      </c>
      <c r="O176" s="48" t="s">
        <v>34</v>
      </c>
      <c r="P176" s="48"/>
      <c r="Q176" s="47" t="s">
        <v>367</v>
      </c>
      <c r="R176" s="48" t="s">
        <v>259</v>
      </c>
      <c r="S176" s="48" t="s">
        <v>499</v>
      </c>
      <c r="T176" s="48" t="s">
        <v>163</v>
      </c>
      <c r="V176" s="24">
        <v>3</v>
      </c>
      <c r="W176" s="24" t="s">
        <v>39</v>
      </c>
    </row>
    <row r="177" spans="1:23" s="24" customFormat="1" ht="12.75">
      <c r="A177" s="23">
        <v>175</v>
      </c>
      <c r="B177" s="45">
        <v>1</v>
      </c>
      <c r="C177" s="46" t="s">
        <v>11</v>
      </c>
      <c r="D177" s="45"/>
      <c r="E177" s="47">
        <v>225</v>
      </c>
      <c r="F177" s="48" t="s">
        <v>525</v>
      </c>
      <c r="G177" s="45" t="s">
        <v>449</v>
      </c>
      <c r="H177" s="47" t="s">
        <v>3</v>
      </c>
      <c r="I177" s="47" t="s">
        <v>342</v>
      </c>
      <c r="J177" s="52">
        <v>18</v>
      </c>
      <c r="K177" s="52" t="s">
        <v>401</v>
      </c>
      <c r="L177" s="49">
        <f>VLOOKUP(K177,'[5]Retribucions 2016'!$H$15:$N$52,7,0)</f>
        <v>7714.864799999999</v>
      </c>
      <c r="M177" s="46" t="s">
        <v>470</v>
      </c>
      <c r="N177" s="47" t="s">
        <v>450</v>
      </c>
      <c r="O177" s="48" t="s">
        <v>34</v>
      </c>
      <c r="P177" s="48"/>
      <c r="Q177" s="47" t="s">
        <v>367</v>
      </c>
      <c r="R177" s="48" t="s">
        <v>259</v>
      </c>
      <c r="S177" s="48" t="s">
        <v>499</v>
      </c>
      <c r="T177" s="48" t="s">
        <v>163</v>
      </c>
      <c r="V177" s="24">
        <v>4</v>
      </c>
      <c r="W177" s="24" t="s">
        <v>331</v>
      </c>
    </row>
    <row r="178" spans="1:23" s="24" customFormat="1" ht="12.75">
      <c r="A178" s="23">
        <v>176</v>
      </c>
      <c r="B178" s="45">
        <v>3</v>
      </c>
      <c r="C178" s="46" t="s">
        <v>11</v>
      </c>
      <c r="D178" s="45"/>
      <c r="E178" s="47">
        <v>226</v>
      </c>
      <c r="F178" s="48" t="s">
        <v>525</v>
      </c>
      <c r="G178" s="45" t="s">
        <v>449</v>
      </c>
      <c r="H178" s="47" t="s">
        <v>3</v>
      </c>
      <c r="I178" s="47" t="s">
        <v>342</v>
      </c>
      <c r="J178" s="52">
        <v>18</v>
      </c>
      <c r="K178" s="52" t="s">
        <v>401</v>
      </c>
      <c r="L178" s="49">
        <f>VLOOKUP(K178,'[5]Retribucions 2016'!$H$15:$N$52,7,0)</f>
        <v>7714.864799999999</v>
      </c>
      <c r="M178" s="46" t="s">
        <v>470</v>
      </c>
      <c r="N178" s="47" t="s">
        <v>450</v>
      </c>
      <c r="O178" s="48" t="s">
        <v>34</v>
      </c>
      <c r="P178" s="48"/>
      <c r="Q178" s="47" t="s">
        <v>367</v>
      </c>
      <c r="R178" s="48" t="s">
        <v>259</v>
      </c>
      <c r="S178" s="48" t="s">
        <v>499</v>
      </c>
      <c r="T178" s="48" t="s">
        <v>163</v>
      </c>
      <c r="V178" s="24">
        <v>5</v>
      </c>
      <c r="W178" s="24" t="s">
        <v>332</v>
      </c>
    </row>
    <row r="179" spans="1:23" s="24" customFormat="1" ht="12.75">
      <c r="A179" s="23">
        <v>177</v>
      </c>
      <c r="B179" s="45">
        <v>0</v>
      </c>
      <c r="C179" s="46" t="s">
        <v>443</v>
      </c>
      <c r="D179" s="45" t="s">
        <v>14</v>
      </c>
      <c r="E179" s="47">
        <v>227</v>
      </c>
      <c r="F179" s="48" t="s">
        <v>70</v>
      </c>
      <c r="G179" s="45" t="s">
        <v>449</v>
      </c>
      <c r="H179" s="47" t="s">
        <v>3</v>
      </c>
      <c r="I179" s="47" t="s">
        <v>363</v>
      </c>
      <c r="J179" s="52">
        <v>19</v>
      </c>
      <c r="K179" s="52">
        <v>11</v>
      </c>
      <c r="L179" s="49">
        <f>VLOOKUP(K179,'[5]Retribucions 2016'!$H$15:$N$52,7,0)</f>
        <v>9171.38883</v>
      </c>
      <c r="M179" s="46" t="s">
        <v>470</v>
      </c>
      <c r="N179" s="47" t="s">
        <v>447</v>
      </c>
      <c r="O179" s="48" t="s">
        <v>365</v>
      </c>
      <c r="P179" s="48"/>
      <c r="Q179" s="47" t="s">
        <v>367</v>
      </c>
      <c r="R179" s="48" t="s">
        <v>260</v>
      </c>
      <c r="S179" s="48" t="s">
        <v>499</v>
      </c>
      <c r="T179" s="48" t="s">
        <v>163</v>
      </c>
      <c r="V179" s="24">
        <v>6</v>
      </c>
      <c r="W179" s="24" t="s">
        <v>333</v>
      </c>
    </row>
    <row r="180" spans="1:23" s="24" customFormat="1" ht="12.75">
      <c r="A180" s="23">
        <v>178</v>
      </c>
      <c r="B180" s="45">
        <v>0</v>
      </c>
      <c r="C180" s="46" t="s">
        <v>443</v>
      </c>
      <c r="D180" s="45" t="s">
        <v>489</v>
      </c>
      <c r="E180" s="47">
        <v>228</v>
      </c>
      <c r="F180" s="48" t="s">
        <v>70</v>
      </c>
      <c r="G180" s="45" t="s">
        <v>449</v>
      </c>
      <c r="H180" s="47" t="s">
        <v>3</v>
      </c>
      <c r="I180" s="47" t="s">
        <v>363</v>
      </c>
      <c r="J180" s="52">
        <v>19</v>
      </c>
      <c r="K180" s="52">
        <v>11</v>
      </c>
      <c r="L180" s="49">
        <f>VLOOKUP(K180,'[5]Retribucions 2016'!$H$15:$N$52,7,0)</f>
        <v>9171.38883</v>
      </c>
      <c r="M180" s="46" t="s">
        <v>471</v>
      </c>
      <c r="N180" s="47" t="s">
        <v>447</v>
      </c>
      <c r="O180" s="48" t="s">
        <v>365</v>
      </c>
      <c r="P180" s="48"/>
      <c r="Q180" s="47" t="s">
        <v>367</v>
      </c>
      <c r="R180" s="48" t="s">
        <v>260</v>
      </c>
      <c r="S180" s="48" t="s">
        <v>499</v>
      </c>
      <c r="T180" s="48" t="s">
        <v>163</v>
      </c>
      <c r="V180" s="24">
        <v>7</v>
      </c>
      <c r="W180" s="24" t="s">
        <v>334</v>
      </c>
    </row>
    <row r="181" spans="1:23" s="24" customFormat="1" ht="12.75">
      <c r="A181" s="23">
        <v>179</v>
      </c>
      <c r="B181" s="45">
        <v>1</v>
      </c>
      <c r="C181" s="46" t="s">
        <v>348</v>
      </c>
      <c r="D181" s="45" t="s">
        <v>430</v>
      </c>
      <c r="E181" s="47">
        <v>229</v>
      </c>
      <c r="F181" s="48" t="s">
        <v>70</v>
      </c>
      <c r="G181" s="45" t="s">
        <v>449</v>
      </c>
      <c r="H181" s="47" t="s">
        <v>3</v>
      </c>
      <c r="I181" s="47" t="s">
        <v>363</v>
      </c>
      <c r="J181" s="52">
        <v>19</v>
      </c>
      <c r="K181" s="52">
        <v>11</v>
      </c>
      <c r="L181" s="49">
        <f>VLOOKUP(K181,'[5]Retribucions 2016'!$H$15:$N$52,7,0)</f>
        <v>9171.38883</v>
      </c>
      <c r="M181" s="46" t="s">
        <v>470</v>
      </c>
      <c r="N181" s="47" t="s">
        <v>447</v>
      </c>
      <c r="O181" s="48" t="s">
        <v>365</v>
      </c>
      <c r="P181" s="48"/>
      <c r="Q181" s="47" t="s">
        <v>367</v>
      </c>
      <c r="R181" s="48" t="s">
        <v>260</v>
      </c>
      <c r="S181" s="48" t="s">
        <v>499</v>
      </c>
      <c r="T181" s="48" t="s">
        <v>163</v>
      </c>
      <c r="V181" s="24">
        <v>8</v>
      </c>
      <c r="W181" s="24" t="s">
        <v>335</v>
      </c>
    </row>
    <row r="182" spans="1:23" s="24" customFormat="1" ht="12.75">
      <c r="A182" s="23">
        <v>180</v>
      </c>
      <c r="B182" s="45">
        <v>0</v>
      </c>
      <c r="C182" s="46" t="s">
        <v>26</v>
      </c>
      <c r="D182" s="45" t="s">
        <v>425</v>
      </c>
      <c r="E182" s="47">
        <v>230</v>
      </c>
      <c r="F182" s="48" t="s">
        <v>70</v>
      </c>
      <c r="G182" s="45" t="s">
        <v>449</v>
      </c>
      <c r="H182" s="47" t="s">
        <v>3</v>
      </c>
      <c r="I182" s="47" t="s">
        <v>363</v>
      </c>
      <c r="J182" s="52">
        <v>19</v>
      </c>
      <c r="K182" s="52">
        <v>11</v>
      </c>
      <c r="L182" s="49">
        <f>VLOOKUP(K182,'[5]Retribucions 2016'!$H$15:$N$52,7,0)</f>
        <v>9171.38883</v>
      </c>
      <c r="M182" s="46" t="s">
        <v>470</v>
      </c>
      <c r="N182" s="47" t="s">
        <v>447</v>
      </c>
      <c r="O182" s="48" t="s">
        <v>365</v>
      </c>
      <c r="P182" s="48"/>
      <c r="Q182" s="47" t="s">
        <v>367</v>
      </c>
      <c r="R182" s="48" t="s">
        <v>260</v>
      </c>
      <c r="S182" s="48" t="s">
        <v>499</v>
      </c>
      <c r="T182" s="48" t="s">
        <v>163</v>
      </c>
      <c r="V182" s="24">
        <v>9</v>
      </c>
      <c r="W182" s="24" t="s">
        <v>336</v>
      </c>
    </row>
    <row r="183" spans="1:23" s="24" customFormat="1" ht="12.75">
      <c r="A183" s="23">
        <v>181</v>
      </c>
      <c r="B183" s="45">
        <v>0</v>
      </c>
      <c r="C183" s="46" t="s">
        <v>26</v>
      </c>
      <c r="D183" s="45" t="s">
        <v>425</v>
      </c>
      <c r="E183" s="47">
        <v>231</v>
      </c>
      <c r="F183" s="48" t="s">
        <v>70</v>
      </c>
      <c r="G183" s="45" t="s">
        <v>449</v>
      </c>
      <c r="H183" s="47" t="s">
        <v>3</v>
      </c>
      <c r="I183" s="47" t="s">
        <v>363</v>
      </c>
      <c r="J183" s="52">
        <v>19</v>
      </c>
      <c r="K183" s="52">
        <v>11</v>
      </c>
      <c r="L183" s="49">
        <f>VLOOKUP(K183,'[5]Retribucions 2016'!$H$15:$N$52,7,0)</f>
        <v>9171.38883</v>
      </c>
      <c r="M183" s="46" t="s">
        <v>470</v>
      </c>
      <c r="N183" s="47" t="s">
        <v>447</v>
      </c>
      <c r="O183" s="48" t="s">
        <v>365</v>
      </c>
      <c r="P183" s="48"/>
      <c r="Q183" s="47" t="s">
        <v>367</v>
      </c>
      <c r="R183" s="48" t="s">
        <v>260</v>
      </c>
      <c r="S183" s="48" t="s">
        <v>499</v>
      </c>
      <c r="T183" s="48" t="s">
        <v>163</v>
      </c>
      <c r="V183" s="24">
        <v>10</v>
      </c>
      <c r="W183" s="24" t="s">
        <v>495</v>
      </c>
    </row>
    <row r="184" spans="1:23" s="24" customFormat="1" ht="12.75">
      <c r="A184" s="23">
        <v>182</v>
      </c>
      <c r="B184" s="45">
        <v>0</v>
      </c>
      <c r="C184" s="46" t="s">
        <v>26</v>
      </c>
      <c r="D184" s="45" t="s">
        <v>425</v>
      </c>
      <c r="E184" s="47">
        <v>232</v>
      </c>
      <c r="F184" s="48" t="s">
        <v>70</v>
      </c>
      <c r="G184" s="45" t="s">
        <v>449</v>
      </c>
      <c r="H184" s="47" t="s">
        <v>3</v>
      </c>
      <c r="I184" s="47" t="s">
        <v>363</v>
      </c>
      <c r="J184" s="52">
        <v>19</v>
      </c>
      <c r="K184" s="52">
        <v>11</v>
      </c>
      <c r="L184" s="49">
        <f>VLOOKUP(K184,'[5]Retribucions 2016'!$H$15:$N$52,7,0)</f>
        <v>9171.38883</v>
      </c>
      <c r="M184" s="46" t="s">
        <v>470</v>
      </c>
      <c r="N184" s="47" t="s">
        <v>447</v>
      </c>
      <c r="O184" s="48" t="s">
        <v>365</v>
      </c>
      <c r="P184" s="48"/>
      <c r="Q184" s="47" t="s">
        <v>367</v>
      </c>
      <c r="R184" s="48" t="s">
        <v>260</v>
      </c>
      <c r="S184" s="48" t="s">
        <v>499</v>
      </c>
      <c r="T184" s="48" t="s">
        <v>163</v>
      </c>
      <c r="V184" s="24">
        <v>11</v>
      </c>
      <c r="W184" s="24" t="s">
        <v>491</v>
      </c>
    </row>
    <row r="185" spans="1:23" s="24" customFormat="1" ht="12.75">
      <c r="A185" s="23">
        <v>183</v>
      </c>
      <c r="B185" s="45">
        <v>0</v>
      </c>
      <c r="C185" s="46" t="s">
        <v>12</v>
      </c>
      <c r="D185" s="45" t="s">
        <v>497</v>
      </c>
      <c r="E185" s="47">
        <v>233</v>
      </c>
      <c r="F185" s="48" t="s">
        <v>419</v>
      </c>
      <c r="G185" s="45" t="s">
        <v>449</v>
      </c>
      <c r="H185" s="47" t="s">
        <v>3</v>
      </c>
      <c r="I185" s="47" t="s">
        <v>342</v>
      </c>
      <c r="J185" s="52">
        <v>18</v>
      </c>
      <c r="K185" s="52" t="s">
        <v>401</v>
      </c>
      <c r="L185" s="49">
        <f>VLOOKUP(K185,'[5]Retribucions 2016'!$H$15:$N$52,7,0)</f>
        <v>7714.864799999999</v>
      </c>
      <c r="M185" s="46" t="s">
        <v>470</v>
      </c>
      <c r="N185" s="47" t="s">
        <v>447</v>
      </c>
      <c r="O185" s="48" t="s">
        <v>34</v>
      </c>
      <c r="P185" s="48"/>
      <c r="Q185" s="47" t="s">
        <v>367</v>
      </c>
      <c r="R185" s="48" t="s">
        <v>260</v>
      </c>
      <c r="S185" s="48" t="s">
        <v>499</v>
      </c>
      <c r="T185" s="48" t="s">
        <v>163</v>
      </c>
      <c r="V185" s="24">
        <v>12</v>
      </c>
      <c r="W185" s="24" t="s">
        <v>492</v>
      </c>
    </row>
    <row r="186" spans="1:23" s="24" customFormat="1" ht="12.75">
      <c r="A186" s="23">
        <v>184</v>
      </c>
      <c r="B186" s="45">
        <v>0</v>
      </c>
      <c r="C186" s="46" t="s">
        <v>25</v>
      </c>
      <c r="D186" s="45" t="s">
        <v>496</v>
      </c>
      <c r="E186" s="47">
        <v>234</v>
      </c>
      <c r="F186" s="48" t="s">
        <v>419</v>
      </c>
      <c r="G186" s="45" t="s">
        <v>449</v>
      </c>
      <c r="H186" s="47" t="s">
        <v>3</v>
      </c>
      <c r="I186" s="47" t="s">
        <v>342</v>
      </c>
      <c r="J186" s="52">
        <v>18</v>
      </c>
      <c r="K186" s="52" t="s">
        <v>401</v>
      </c>
      <c r="L186" s="49">
        <f>VLOOKUP(K186,'[5]Retribucions 2016'!$H$15:$N$52,7,0)</f>
        <v>7714.864799999999</v>
      </c>
      <c r="M186" s="46" t="s">
        <v>470</v>
      </c>
      <c r="N186" s="47" t="s">
        <v>447</v>
      </c>
      <c r="O186" s="48" t="s">
        <v>34</v>
      </c>
      <c r="P186" s="48"/>
      <c r="Q186" s="47" t="s">
        <v>367</v>
      </c>
      <c r="R186" s="48" t="s">
        <v>260</v>
      </c>
      <c r="S186" s="48" t="s">
        <v>499</v>
      </c>
      <c r="T186" s="48" t="s">
        <v>163</v>
      </c>
      <c r="V186" s="24">
        <v>13</v>
      </c>
      <c r="W186" s="24" t="s">
        <v>493</v>
      </c>
    </row>
    <row r="187" spans="1:23" s="24" customFormat="1" ht="12.75">
      <c r="A187" s="23">
        <v>185</v>
      </c>
      <c r="B187" s="45">
        <v>0</v>
      </c>
      <c r="C187" s="46" t="s">
        <v>443</v>
      </c>
      <c r="D187" s="45"/>
      <c r="E187" s="47">
        <v>235</v>
      </c>
      <c r="F187" s="48" t="s">
        <v>419</v>
      </c>
      <c r="G187" s="45" t="s">
        <v>449</v>
      </c>
      <c r="H187" s="47" t="s">
        <v>3</v>
      </c>
      <c r="I187" s="47" t="s">
        <v>342</v>
      </c>
      <c r="J187" s="52">
        <v>18</v>
      </c>
      <c r="K187" s="52" t="s">
        <v>401</v>
      </c>
      <c r="L187" s="49">
        <f>VLOOKUP(K187,'[5]Retribucions 2016'!$H$15:$N$52,7,0)</f>
        <v>7714.864799999999</v>
      </c>
      <c r="M187" s="46" t="s">
        <v>470</v>
      </c>
      <c r="N187" s="47" t="s">
        <v>447</v>
      </c>
      <c r="O187" s="48" t="s">
        <v>34</v>
      </c>
      <c r="P187" s="48"/>
      <c r="Q187" s="47" t="s">
        <v>367</v>
      </c>
      <c r="R187" s="48" t="s">
        <v>260</v>
      </c>
      <c r="S187" s="48" t="s">
        <v>499</v>
      </c>
      <c r="T187" s="48" t="s">
        <v>163</v>
      </c>
      <c r="V187" s="24">
        <v>14</v>
      </c>
      <c r="W187" s="24" t="s">
        <v>337</v>
      </c>
    </row>
    <row r="188" spans="1:23" s="24" customFormat="1" ht="12.75">
      <c r="A188" s="23">
        <v>186</v>
      </c>
      <c r="B188" s="45">
        <v>2</v>
      </c>
      <c r="C188" s="46" t="s">
        <v>11</v>
      </c>
      <c r="D188" s="45" t="s">
        <v>426</v>
      </c>
      <c r="E188" s="47">
        <v>236</v>
      </c>
      <c r="F188" s="48" t="s">
        <v>70</v>
      </c>
      <c r="G188" s="45" t="s">
        <v>449</v>
      </c>
      <c r="H188" s="47" t="s">
        <v>3</v>
      </c>
      <c r="I188" s="47" t="s">
        <v>363</v>
      </c>
      <c r="J188" s="52">
        <v>19</v>
      </c>
      <c r="K188" s="52">
        <v>11</v>
      </c>
      <c r="L188" s="49">
        <f>VLOOKUP(K188,'[5]Retribucions 2016'!$H$15:$N$52,7,0)</f>
        <v>9171.38883</v>
      </c>
      <c r="M188" s="46" t="s">
        <v>470</v>
      </c>
      <c r="N188" s="47" t="s">
        <v>447</v>
      </c>
      <c r="O188" s="48" t="s">
        <v>365</v>
      </c>
      <c r="P188" s="48"/>
      <c r="Q188" s="47" t="s">
        <v>367</v>
      </c>
      <c r="R188" s="48" t="s">
        <v>260</v>
      </c>
      <c r="S188" s="48" t="s">
        <v>499</v>
      </c>
      <c r="T188" s="48" t="s">
        <v>163</v>
      </c>
      <c r="V188" s="24">
        <v>15</v>
      </c>
      <c r="W188" s="24" t="s">
        <v>494</v>
      </c>
    </row>
    <row r="189" spans="1:20" s="24" customFormat="1" ht="12.75">
      <c r="A189" s="23">
        <v>187</v>
      </c>
      <c r="B189" s="45">
        <v>2</v>
      </c>
      <c r="C189" s="46" t="s">
        <v>11</v>
      </c>
      <c r="D189" s="45" t="s">
        <v>426</v>
      </c>
      <c r="E189" s="47">
        <v>237</v>
      </c>
      <c r="F189" s="48" t="s">
        <v>70</v>
      </c>
      <c r="G189" s="45" t="s">
        <v>449</v>
      </c>
      <c r="H189" s="47" t="s">
        <v>3</v>
      </c>
      <c r="I189" s="47" t="s">
        <v>363</v>
      </c>
      <c r="J189" s="52">
        <v>19</v>
      </c>
      <c r="K189" s="52">
        <v>11</v>
      </c>
      <c r="L189" s="49">
        <f>VLOOKUP(K189,'[5]Retribucions 2016'!$H$15:$N$52,7,0)</f>
        <v>9171.38883</v>
      </c>
      <c r="M189" s="46" t="s">
        <v>470</v>
      </c>
      <c r="N189" s="47" t="s">
        <v>447</v>
      </c>
      <c r="O189" s="48" t="s">
        <v>365</v>
      </c>
      <c r="P189" s="48"/>
      <c r="Q189" s="47" t="s">
        <v>367</v>
      </c>
      <c r="R189" s="48" t="s">
        <v>260</v>
      </c>
      <c r="S189" s="48" t="s">
        <v>499</v>
      </c>
      <c r="T189" s="48" t="s">
        <v>163</v>
      </c>
    </row>
    <row r="190" spans="1:20" s="24" customFormat="1" ht="12.75">
      <c r="A190" s="23">
        <v>188</v>
      </c>
      <c r="B190" s="45">
        <v>2</v>
      </c>
      <c r="C190" s="46" t="s">
        <v>11</v>
      </c>
      <c r="D190" s="45" t="s">
        <v>426</v>
      </c>
      <c r="E190" s="47">
        <v>238</v>
      </c>
      <c r="F190" s="48" t="s">
        <v>70</v>
      </c>
      <c r="G190" s="45" t="s">
        <v>449</v>
      </c>
      <c r="H190" s="47" t="s">
        <v>3</v>
      </c>
      <c r="I190" s="47" t="s">
        <v>363</v>
      </c>
      <c r="J190" s="52">
        <v>19</v>
      </c>
      <c r="K190" s="52">
        <v>11</v>
      </c>
      <c r="L190" s="49">
        <f>VLOOKUP(K190,'[5]Retribucions 2016'!$H$15:$N$52,7,0)</f>
        <v>9171.38883</v>
      </c>
      <c r="M190" s="46" t="s">
        <v>470</v>
      </c>
      <c r="N190" s="47" t="s">
        <v>447</v>
      </c>
      <c r="O190" s="48" t="s">
        <v>365</v>
      </c>
      <c r="P190" s="48"/>
      <c r="Q190" s="47" t="s">
        <v>367</v>
      </c>
      <c r="R190" s="48" t="s">
        <v>260</v>
      </c>
      <c r="S190" s="48" t="s">
        <v>499</v>
      </c>
      <c r="T190" s="48" t="s">
        <v>163</v>
      </c>
    </row>
    <row r="191" spans="1:20" s="24" customFormat="1" ht="12.75">
      <c r="A191" s="23">
        <v>189</v>
      </c>
      <c r="B191" s="45">
        <v>3</v>
      </c>
      <c r="C191" s="46" t="s">
        <v>11</v>
      </c>
      <c r="D191" s="45" t="s">
        <v>496</v>
      </c>
      <c r="E191" s="47">
        <v>239</v>
      </c>
      <c r="F191" s="48" t="s">
        <v>419</v>
      </c>
      <c r="G191" s="45" t="s">
        <v>449</v>
      </c>
      <c r="H191" s="47" t="s">
        <v>3</v>
      </c>
      <c r="I191" s="47" t="s">
        <v>342</v>
      </c>
      <c r="J191" s="52">
        <v>18</v>
      </c>
      <c r="K191" s="52" t="s">
        <v>401</v>
      </c>
      <c r="L191" s="49">
        <f>VLOOKUP(K191,'[5]Retribucions 2016'!$H$15:$N$52,7,0)</f>
        <v>7714.864799999999</v>
      </c>
      <c r="M191" s="46" t="s">
        <v>470</v>
      </c>
      <c r="N191" s="47" t="s">
        <v>447</v>
      </c>
      <c r="O191" s="48" t="s">
        <v>34</v>
      </c>
      <c r="P191" s="48"/>
      <c r="Q191" s="47" t="s">
        <v>367</v>
      </c>
      <c r="R191" s="48" t="s">
        <v>260</v>
      </c>
      <c r="S191" s="48" t="s">
        <v>499</v>
      </c>
      <c r="T191" s="48" t="s">
        <v>163</v>
      </c>
    </row>
    <row r="192" spans="1:20" s="24" customFormat="1" ht="12.75">
      <c r="A192" s="23">
        <v>190</v>
      </c>
      <c r="B192" s="45">
        <v>1</v>
      </c>
      <c r="C192" s="46" t="s">
        <v>355</v>
      </c>
      <c r="D192" s="45"/>
      <c r="E192" s="47">
        <v>240</v>
      </c>
      <c r="F192" s="48" t="s">
        <v>419</v>
      </c>
      <c r="G192" s="45" t="s">
        <v>449</v>
      </c>
      <c r="H192" s="47" t="s">
        <v>3</v>
      </c>
      <c r="I192" s="47" t="s">
        <v>342</v>
      </c>
      <c r="J192" s="52">
        <v>18</v>
      </c>
      <c r="K192" s="52" t="s">
        <v>401</v>
      </c>
      <c r="L192" s="49">
        <f>VLOOKUP(K192,'[5]Retribucions 2016'!$H$15:$N$52,7,0)</f>
        <v>7714.864799999999</v>
      </c>
      <c r="M192" s="46" t="s">
        <v>470</v>
      </c>
      <c r="N192" s="47" t="s">
        <v>447</v>
      </c>
      <c r="O192" s="48" t="s">
        <v>34</v>
      </c>
      <c r="P192" s="48"/>
      <c r="Q192" s="47" t="s">
        <v>367</v>
      </c>
      <c r="R192" s="48" t="s">
        <v>260</v>
      </c>
      <c r="S192" s="48" t="s">
        <v>499</v>
      </c>
      <c r="T192" s="48" t="s">
        <v>163</v>
      </c>
    </row>
    <row r="193" spans="1:20" s="24" customFormat="1" ht="12.75">
      <c r="A193" s="23">
        <v>191</v>
      </c>
      <c r="B193" s="45">
        <v>3</v>
      </c>
      <c r="C193" s="46" t="s">
        <v>11</v>
      </c>
      <c r="D193" s="45" t="s">
        <v>496</v>
      </c>
      <c r="E193" s="47">
        <v>241</v>
      </c>
      <c r="F193" s="48" t="s">
        <v>419</v>
      </c>
      <c r="G193" s="45" t="s">
        <v>449</v>
      </c>
      <c r="H193" s="47" t="s">
        <v>3</v>
      </c>
      <c r="I193" s="47" t="s">
        <v>342</v>
      </c>
      <c r="J193" s="52">
        <v>18</v>
      </c>
      <c r="K193" s="52" t="s">
        <v>401</v>
      </c>
      <c r="L193" s="49">
        <f>VLOOKUP(K193,'[5]Retribucions 2016'!$H$15:$N$52,7,0)</f>
        <v>7714.864799999999</v>
      </c>
      <c r="M193" s="46" t="s">
        <v>470</v>
      </c>
      <c r="N193" s="47" t="s">
        <v>447</v>
      </c>
      <c r="O193" s="48" t="s">
        <v>34</v>
      </c>
      <c r="P193" s="48"/>
      <c r="Q193" s="47" t="s">
        <v>367</v>
      </c>
      <c r="R193" s="48" t="s">
        <v>260</v>
      </c>
      <c r="S193" s="48" t="s">
        <v>499</v>
      </c>
      <c r="T193" s="48" t="s">
        <v>163</v>
      </c>
    </row>
    <row r="194" spans="1:20" s="24" customFormat="1" ht="12.75">
      <c r="A194" s="23">
        <v>192</v>
      </c>
      <c r="B194" s="45">
        <v>3</v>
      </c>
      <c r="C194" s="46" t="s">
        <v>488</v>
      </c>
      <c r="D194" s="45" t="s">
        <v>14</v>
      </c>
      <c r="E194" s="47">
        <v>242</v>
      </c>
      <c r="F194" s="48" t="s">
        <v>421</v>
      </c>
      <c r="G194" s="45" t="s">
        <v>449</v>
      </c>
      <c r="H194" s="47" t="s">
        <v>3</v>
      </c>
      <c r="I194" s="47" t="s">
        <v>342</v>
      </c>
      <c r="J194" s="52">
        <v>16</v>
      </c>
      <c r="K194" s="52">
        <v>5</v>
      </c>
      <c r="L194" s="49">
        <f>VLOOKUP(K194,'[5]Retribucions 2016'!$H$15:$N$52,7,0)</f>
        <v>6990.008</v>
      </c>
      <c r="M194" s="46" t="s">
        <v>476</v>
      </c>
      <c r="N194" s="47" t="s">
        <v>447</v>
      </c>
      <c r="O194" s="48" t="s">
        <v>34</v>
      </c>
      <c r="P194" s="48"/>
      <c r="Q194" s="47" t="s">
        <v>367</v>
      </c>
      <c r="R194" s="48" t="s">
        <v>261</v>
      </c>
      <c r="S194" s="48" t="s">
        <v>498</v>
      </c>
      <c r="T194" s="48" t="s">
        <v>162</v>
      </c>
    </row>
    <row r="195" spans="1:20" s="24" customFormat="1" ht="12.75">
      <c r="A195" s="23">
        <v>193</v>
      </c>
      <c r="B195" s="45">
        <v>3</v>
      </c>
      <c r="C195" s="46" t="s">
        <v>488</v>
      </c>
      <c r="D195" s="45" t="s">
        <v>14</v>
      </c>
      <c r="E195" s="47">
        <v>243</v>
      </c>
      <c r="F195" s="48" t="s">
        <v>421</v>
      </c>
      <c r="G195" s="45" t="s">
        <v>449</v>
      </c>
      <c r="H195" s="47" t="s">
        <v>3</v>
      </c>
      <c r="I195" s="47" t="s">
        <v>342</v>
      </c>
      <c r="J195" s="52">
        <v>16</v>
      </c>
      <c r="K195" s="52">
        <v>5</v>
      </c>
      <c r="L195" s="49">
        <f>VLOOKUP(K195,'[5]Retribucions 2016'!$H$15:$N$52,7,0)</f>
        <v>6990.008</v>
      </c>
      <c r="M195" s="46" t="s">
        <v>476</v>
      </c>
      <c r="N195" s="47" t="s">
        <v>447</v>
      </c>
      <c r="O195" s="48" t="s">
        <v>34</v>
      </c>
      <c r="P195" s="48"/>
      <c r="Q195" s="47" t="s">
        <v>367</v>
      </c>
      <c r="R195" s="48" t="s">
        <v>261</v>
      </c>
      <c r="S195" s="48" t="s">
        <v>498</v>
      </c>
      <c r="T195" s="48" t="s">
        <v>162</v>
      </c>
    </row>
    <row r="196" spans="1:20" s="24" customFormat="1" ht="12.75">
      <c r="A196" s="23">
        <v>194</v>
      </c>
      <c r="B196" s="45">
        <v>3</v>
      </c>
      <c r="C196" s="46" t="s">
        <v>488</v>
      </c>
      <c r="D196" s="45" t="s">
        <v>14</v>
      </c>
      <c r="E196" s="47">
        <v>244</v>
      </c>
      <c r="F196" s="48" t="s">
        <v>421</v>
      </c>
      <c r="G196" s="45" t="s">
        <v>449</v>
      </c>
      <c r="H196" s="47" t="s">
        <v>3</v>
      </c>
      <c r="I196" s="47" t="s">
        <v>342</v>
      </c>
      <c r="J196" s="52">
        <v>16</v>
      </c>
      <c r="K196" s="52">
        <v>5</v>
      </c>
      <c r="L196" s="49">
        <f>VLOOKUP(K196,'[5]Retribucions 2016'!$H$15:$N$52,7,0)</f>
        <v>6990.008</v>
      </c>
      <c r="M196" s="46" t="s">
        <v>476</v>
      </c>
      <c r="N196" s="47" t="s">
        <v>447</v>
      </c>
      <c r="O196" s="48" t="s">
        <v>34</v>
      </c>
      <c r="P196" s="48"/>
      <c r="Q196" s="47" t="s">
        <v>367</v>
      </c>
      <c r="R196" s="48" t="s">
        <v>261</v>
      </c>
      <c r="S196" s="48" t="s">
        <v>498</v>
      </c>
      <c r="T196" s="48" t="s">
        <v>162</v>
      </c>
    </row>
    <row r="197" spans="1:20" s="24" customFormat="1" ht="12.75">
      <c r="A197" s="23">
        <v>195</v>
      </c>
      <c r="B197" s="45">
        <v>3</v>
      </c>
      <c r="C197" s="46" t="s">
        <v>115</v>
      </c>
      <c r="D197" s="45" t="s">
        <v>427</v>
      </c>
      <c r="E197" s="47">
        <v>246</v>
      </c>
      <c r="F197" s="48" t="s">
        <v>326</v>
      </c>
      <c r="G197" s="45" t="s">
        <v>449</v>
      </c>
      <c r="H197" s="47" t="s">
        <v>3</v>
      </c>
      <c r="I197" s="47" t="s">
        <v>368</v>
      </c>
      <c r="J197" s="52">
        <v>15</v>
      </c>
      <c r="K197" s="52">
        <v>4</v>
      </c>
      <c r="L197" s="49">
        <f>VLOOKUP(K197,'[5]Retribucions 2016'!$H$15:$N$52,7,0)</f>
        <v>6970.9998</v>
      </c>
      <c r="M197" s="46" t="s">
        <v>470</v>
      </c>
      <c r="N197" s="47" t="s">
        <v>447</v>
      </c>
      <c r="O197" s="48" t="s">
        <v>457</v>
      </c>
      <c r="P197" s="48"/>
      <c r="Q197" s="47" t="s">
        <v>367</v>
      </c>
      <c r="R197" s="48" t="s">
        <v>263</v>
      </c>
      <c r="S197" s="48" t="s">
        <v>498</v>
      </c>
      <c r="T197" s="48" t="s">
        <v>162</v>
      </c>
    </row>
    <row r="198" spans="1:20" s="24" customFormat="1" ht="12.75">
      <c r="A198" s="23">
        <v>196</v>
      </c>
      <c r="B198" s="45">
        <v>2</v>
      </c>
      <c r="C198" s="46" t="s">
        <v>6</v>
      </c>
      <c r="D198" s="45" t="s">
        <v>429</v>
      </c>
      <c r="E198" s="47">
        <v>247</v>
      </c>
      <c r="F198" s="48" t="s">
        <v>320</v>
      </c>
      <c r="G198" s="45" t="s">
        <v>449</v>
      </c>
      <c r="H198" s="47" t="s">
        <v>3</v>
      </c>
      <c r="I198" s="47" t="s">
        <v>368</v>
      </c>
      <c r="J198" s="52">
        <v>15</v>
      </c>
      <c r="K198" s="52">
        <v>4</v>
      </c>
      <c r="L198" s="49">
        <f>VLOOKUP(K198,'[5]Retribucions 2016'!$H$15:$N$52,7,0)</f>
        <v>6970.9998</v>
      </c>
      <c r="M198" s="46" t="s">
        <v>470</v>
      </c>
      <c r="N198" s="47" t="s">
        <v>447</v>
      </c>
      <c r="O198" s="48" t="s">
        <v>457</v>
      </c>
      <c r="P198" s="48"/>
      <c r="Q198" s="47" t="s">
        <v>554</v>
      </c>
      <c r="R198" s="48" t="s">
        <v>208</v>
      </c>
      <c r="S198" s="48" t="s">
        <v>504</v>
      </c>
      <c r="T198" s="48" t="s">
        <v>165</v>
      </c>
    </row>
    <row r="199" spans="1:20" s="24" customFormat="1" ht="12.75">
      <c r="A199" s="23">
        <v>197</v>
      </c>
      <c r="B199" s="45">
        <v>2</v>
      </c>
      <c r="C199" s="46" t="s">
        <v>6</v>
      </c>
      <c r="D199" s="45" t="s">
        <v>424</v>
      </c>
      <c r="E199" s="47">
        <v>249</v>
      </c>
      <c r="F199" s="48" t="s">
        <v>71</v>
      </c>
      <c r="G199" s="45" t="s">
        <v>449</v>
      </c>
      <c r="H199" s="47" t="s">
        <v>3</v>
      </c>
      <c r="I199" s="47" t="s">
        <v>343</v>
      </c>
      <c r="J199" s="52">
        <v>16</v>
      </c>
      <c r="K199" s="52" t="s">
        <v>528</v>
      </c>
      <c r="L199" s="49">
        <f>VLOOKUP(K199,'[5]Retribucions 2016'!$H$15:$N$52,7,0)</f>
        <v>12086.8316</v>
      </c>
      <c r="M199" s="46" t="s">
        <v>470</v>
      </c>
      <c r="N199" s="47" t="s">
        <v>447</v>
      </c>
      <c r="O199" s="48" t="s">
        <v>457</v>
      </c>
      <c r="P199" s="48" t="s">
        <v>498</v>
      </c>
      <c r="Q199" s="47" t="s">
        <v>553</v>
      </c>
      <c r="R199" s="48" t="s">
        <v>265</v>
      </c>
      <c r="S199" s="48" t="s">
        <v>504</v>
      </c>
      <c r="T199" s="48" t="s">
        <v>165</v>
      </c>
    </row>
    <row r="200" spans="1:20" s="24" customFormat="1" ht="12.75">
      <c r="A200" s="23">
        <v>198</v>
      </c>
      <c r="B200" s="45">
        <v>2</v>
      </c>
      <c r="C200" s="46" t="s">
        <v>6</v>
      </c>
      <c r="D200" s="45" t="s">
        <v>424</v>
      </c>
      <c r="E200" s="47">
        <v>250</v>
      </c>
      <c r="F200" s="48" t="s">
        <v>71</v>
      </c>
      <c r="G200" s="45" t="s">
        <v>449</v>
      </c>
      <c r="H200" s="47" t="s">
        <v>3</v>
      </c>
      <c r="I200" s="47" t="s">
        <v>343</v>
      </c>
      <c r="J200" s="52">
        <v>16</v>
      </c>
      <c r="K200" s="52" t="s">
        <v>528</v>
      </c>
      <c r="L200" s="49">
        <f>VLOOKUP(K200,'[5]Retribucions 2016'!$H$15:$N$52,7,0)</f>
        <v>12086.8316</v>
      </c>
      <c r="M200" s="46" t="s">
        <v>470</v>
      </c>
      <c r="N200" s="47" t="s">
        <v>447</v>
      </c>
      <c r="O200" s="48" t="s">
        <v>457</v>
      </c>
      <c r="P200" s="48" t="s">
        <v>498</v>
      </c>
      <c r="Q200" s="47" t="s">
        <v>553</v>
      </c>
      <c r="R200" s="48" t="s">
        <v>265</v>
      </c>
      <c r="S200" s="48" t="s">
        <v>504</v>
      </c>
      <c r="T200" s="48" t="s">
        <v>165</v>
      </c>
    </row>
    <row r="201" spans="1:20" s="24" customFormat="1" ht="12.75">
      <c r="A201" s="23">
        <v>199</v>
      </c>
      <c r="B201" s="45">
        <v>2</v>
      </c>
      <c r="C201" s="46" t="s">
        <v>6</v>
      </c>
      <c r="D201" s="45" t="s">
        <v>424</v>
      </c>
      <c r="E201" s="47">
        <v>251</v>
      </c>
      <c r="F201" s="48" t="s">
        <v>71</v>
      </c>
      <c r="G201" s="45" t="s">
        <v>449</v>
      </c>
      <c r="H201" s="47" t="s">
        <v>3</v>
      </c>
      <c r="I201" s="47" t="s">
        <v>343</v>
      </c>
      <c r="J201" s="52">
        <v>16</v>
      </c>
      <c r="K201" s="52" t="s">
        <v>528</v>
      </c>
      <c r="L201" s="49">
        <f>VLOOKUP(K201,'[5]Retribucions 2016'!$H$15:$N$52,7,0)</f>
        <v>12086.8316</v>
      </c>
      <c r="M201" s="46" t="s">
        <v>470</v>
      </c>
      <c r="N201" s="47" t="s">
        <v>447</v>
      </c>
      <c r="O201" s="48" t="s">
        <v>457</v>
      </c>
      <c r="P201" s="48" t="s">
        <v>498</v>
      </c>
      <c r="Q201" s="47" t="s">
        <v>553</v>
      </c>
      <c r="R201" s="48" t="s">
        <v>265</v>
      </c>
      <c r="S201" s="48" t="s">
        <v>504</v>
      </c>
      <c r="T201" s="48" t="s">
        <v>165</v>
      </c>
    </row>
    <row r="202" spans="1:20" s="24" customFormat="1" ht="12.75">
      <c r="A202" s="23">
        <v>200</v>
      </c>
      <c r="B202" s="45">
        <v>2</v>
      </c>
      <c r="C202" s="46" t="s">
        <v>6</v>
      </c>
      <c r="D202" s="45" t="s">
        <v>424</v>
      </c>
      <c r="E202" s="47">
        <v>252</v>
      </c>
      <c r="F202" s="48" t="s">
        <v>71</v>
      </c>
      <c r="G202" s="45" t="s">
        <v>449</v>
      </c>
      <c r="H202" s="47" t="s">
        <v>3</v>
      </c>
      <c r="I202" s="47" t="s">
        <v>343</v>
      </c>
      <c r="J202" s="52">
        <v>16</v>
      </c>
      <c r="K202" s="52" t="s">
        <v>528</v>
      </c>
      <c r="L202" s="49">
        <f>VLOOKUP(K202,'[5]Retribucions 2016'!$H$15:$N$52,7,0)</f>
        <v>12086.8316</v>
      </c>
      <c r="M202" s="46" t="s">
        <v>470</v>
      </c>
      <c r="N202" s="47" t="s">
        <v>447</v>
      </c>
      <c r="O202" s="48" t="s">
        <v>457</v>
      </c>
      <c r="P202" s="48" t="s">
        <v>498</v>
      </c>
      <c r="Q202" s="47" t="s">
        <v>553</v>
      </c>
      <c r="R202" s="48" t="s">
        <v>265</v>
      </c>
      <c r="S202" s="48" t="s">
        <v>504</v>
      </c>
      <c r="T202" s="48" t="s">
        <v>165</v>
      </c>
    </row>
    <row r="203" spans="1:20" s="24" customFormat="1" ht="12.75">
      <c r="A203" s="23">
        <v>201</v>
      </c>
      <c r="B203" s="45">
        <v>2</v>
      </c>
      <c r="C203" s="46" t="s">
        <v>6</v>
      </c>
      <c r="D203" s="45" t="s">
        <v>424</v>
      </c>
      <c r="E203" s="47">
        <v>253</v>
      </c>
      <c r="F203" s="48" t="s">
        <v>322</v>
      </c>
      <c r="G203" s="45" t="s">
        <v>449</v>
      </c>
      <c r="H203" s="47" t="s">
        <v>3</v>
      </c>
      <c r="I203" s="47" t="s">
        <v>343</v>
      </c>
      <c r="J203" s="52">
        <v>16</v>
      </c>
      <c r="K203" s="52" t="s">
        <v>528</v>
      </c>
      <c r="L203" s="49">
        <f>VLOOKUP(K203,'[5]Retribucions 2016'!$H$15:$N$52,7,0)</f>
        <v>12086.8316</v>
      </c>
      <c r="M203" s="46" t="s">
        <v>470</v>
      </c>
      <c r="N203" s="47" t="s">
        <v>447</v>
      </c>
      <c r="O203" s="48" t="s">
        <v>457</v>
      </c>
      <c r="P203" s="48" t="s">
        <v>498</v>
      </c>
      <c r="Q203" s="47" t="s">
        <v>553</v>
      </c>
      <c r="R203" s="48" t="s">
        <v>266</v>
      </c>
      <c r="S203" s="48" t="s">
        <v>504</v>
      </c>
      <c r="T203" s="48" t="s">
        <v>165</v>
      </c>
    </row>
    <row r="204" spans="1:20" s="24" customFormat="1" ht="12.75">
      <c r="A204" s="23">
        <v>202</v>
      </c>
      <c r="B204" s="45">
        <v>2</v>
      </c>
      <c r="C204" s="46" t="s">
        <v>6</v>
      </c>
      <c r="D204" s="45" t="s">
        <v>424</v>
      </c>
      <c r="E204" s="47">
        <v>254</v>
      </c>
      <c r="F204" s="48" t="s">
        <v>72</v>
      </c>
      <c r="G204" s="45" t="s">
        <v>449</v>
      </c>
      <c r="H204" s="47" t="s">
        <v>3</v>
      </c>
      <c r="I204" s="47" t="s">
        <v>343</v>
      </c>
      <c r="J204" s="52">
        <v>16</v>
      </c>
      <c r="K204" s="52" t="s">
        <v>528</v>
      </c>
      <c r="L204" s="49">
        <f>VLOOKUP(K204,'[5]Retribucions 2016'!$H$15:$N$52,7,0)</f>
        <v>12086.8316</v>
      </c>
      <c r="M204" s="46" t="s">
        <v>470</v>
      </c>
      <c r="N204" s="47" t="s">
        <v>447</v>
      </c>
      <c r="O204" s="48" t="s">
        <v>457</v>
      </c>
      <c r="P204" s="48" t="s">
        <v>498</v>
      </c>
      <c r="Q204" s="47" t="s">
        <v>553</v>
      </c>
      <c r="R204" s="48" t="s">
        <v>267</v>
      </c>
      <c r="S204" s="48" t="s">
        <v>504</v>
      </c>
      <c r="T204" s="48" t="s">
        <v>165</v>
      </c>
    </row>
    <row r="205" spans="1:20" s="24" customFormat="1" ht="12.75">
      <c r="A205" s="23">
        <v>203</v>
      </c>
      <c r="B205" s="45">
        <v>2</v>
      </c>
      <c r="C205" s="46" t="s">
        <v>6</v>
      </c>
      <c r="D205" s="45" t="s">
        <v>422</v>
      </c>
      <c r="E205" s="47">
        <v>256</v>
      </c>
      <c r="F205" s="48" t="s">
        <v>73</v>
      </c>
      <c r="G205" s="45" t="s">
        <v>449</v>
      </c>
      <c r="H205" s="47" t="s">
        <v>3</v>
      </c>
      <c r="I205" s="47" t="s">
        <v>343</v>
      </c>
      <c r="J205" s="52">
        <v>16</v>
      </c>
      <c r="K205" s="52" t="s">
        <v>528</v>
      </c>
      <c r="L205" s="49">
        <f>VLOOKUP(K205,'[5]Retribucions 2016'!$H$15:$N$52,7,0)</f>
        <v>12086.8316</v>
      </c>
      <c r="M205" s="46" t="s">
        <v>470</v>
      </c>
      <c r="N205" s="47" t="s">
        <v>447</v>
      </c>
      <c r="O205" s="48" t="s">
        <v>457</v>
      </c>
      <c r="P205" s="48" t="s">
        <v>498</v>
      </c>
      <c r="Q205" s="47" t="s">
        <v>553</v>
      </c>
      <c r="R205" s="48" t="s">
        <v>268</v>
      </c>
      <c r="S205" s="48" t="s">
        <v>504</v>
      </c>
      <c r="T205" s="48" t="s">
        <v>165</v>
      </c>
    </row>
    <row r="206" spans="1:20" s="24" customFormat="1" ht="12.75">
      <c r="A206" s="23">
        <v>204</v>
      </c>
      <c r="B206" s="45">
        <v>2</v>
      </c>
      <c r="C206" s="46" t="s">
        <v>6</v>
      </c>
      <c r="D206" s="45" t="s">
        <v>422</v>
      </c>
      <c r="E206" s="47">
        <v>257</v>
      </c>
      <c r="F206" s="48" t="s">
        <v>73</v>
      </c>
      <c r="G206" s="45" t="s">
        <v>449</v>
      </c>
      <c r="H206" s="47" t="s">
        <v>3</v>
      </c>
      <c r="I206" s="47" t="s">
        <v>343</v>
      </c>
      <c r="J206" s="52">
        <v>16</v>
      </c>
      <c r="K206" s="52" t="s">
        <v>528</v>
      </c>
      <c r="L206" s="49">
        <f>VLOOKUP(K206,'[5]Retribucions 2016'!$H$15:$N$52,7,0)</f>
        <v>12086.8316</v>
      </c>
      <c r="M206" s="46" t="s">
        <v>470</v>
      </c>
      <c r="N206" s="47" t="s">
        <v>447</v>
      </c>
      <c r="O206" s="48" t="s">
        <v>457</v>
      </c>
      <c r="P206" s="48" t="s">
        <v>498</v>
      </c>
      <c r="Q206" s="47" t="s">
        <v>553</v>
      </c>
      <c r="R206" s="48" t="s">
        <v>268</v>
      </c>
      <c r="S206" s="48" t="s">
        <v>504</v>
      </c>
      <c r="T206" s="48" t="s">
        <v>165</v>
      </c>
    </row>
    <row r="207" spans="1:20" s="24" customFormat="1" ht="12.75">
      <c r="A207" s="23">
        <v>205</v>
      </c>
      <c r="B207" s="45">
        <v>2</v>
      </c>
      <c r="C207" s="46" t="s">
        <v>6</v>
      </c>
      <c r="D207" s="45" t="s">
        <v>422</v>
      </c>
      <c r="E207" s="47">
        <v>258</v>
      </c>
      <c r="F207" s="48" t="s">
        <v>73</v>
      </c>
      <c r="G207" s="45" t="s">
        <v>449</v>
      </c>
      <c r="H207" s="47" t="s">
        <v>3</v>
      </c>
      <c r="I207" s="47" t="s">
        <v>343</v>
      </c>
      <c r="J207" s="52">
        <v>16</v>
      </c>
      <c r="K207" s="52" t="s">
        <v>528</v>
      </c>
      <c r="L207" s="49">
        <f>VLOOKUP(K207,'[5]Retribucions 2016'!$H$15:$N$52,7,0)</f>
        <v>12086.8316</v>
      </c>
      <c r="M207" s="46" t="s">
        <v>470</v>
      </c>
      <c r="N207" s="47" t="s">
        <v>447</v>
      </c>
      <c r="O207" s="48" t="s">
        <v>457</v>
      </c>
      <c r="P207" s="48" t="s">
        <v>498</v>
      </c>
      <c r="Q207" s="47" t="s">
        <v>553</v>
      </c>
      <c r="R207" s="48" t="s">
        <v>268</v>
      </c>
      <c r="S207" s="48" t="s">
        <v>504</v>
      </c>
      <c r="T207" s="48" t="s">
        <v>165</v>
      </c>
    </row>
    <row r="208" spans="1:20" s="24" customFormat="1" ht="12.75">
      <c r="A208" s="23">
        <v>206</v>
      </c>
      <c r="B208" s="45">
        <v>2</v>
      </c>
      <c r="C208" s="46" t="s">
        <v>6</v>
      </c>
      <c r="D208" s="45" t="s">
        <v>422</v>
      </c>
      <c r="E208" s="47">
        <v>259</v>
      </c>
      <c r="F208" s="48" t="s">
        <v>73</v>
      </c>
      <c r="G208" s="45" t="s">
        <v>449</v>
      </c>
      <c r="H208" s="47" t="s">
        <v>3</v>
      </c>
      <c r="I208" s="47" t="s">
        <v>343</v>
      </c>
      <c r="J208" s="52">
        <v>16</v>
      </c>
      <c r="K208" s="52" t="s">
        <v>528</v>
      </c>
      <c r="L208" s="49">
        <f>VLOOKUP(K208,'[5]Retribucions 2016'!$H$15:$N$52,7,0)</f>
        <v>12086.8316</v>
      </c>
      <c r="M208" s="46" t="s">
        <v>470</v>
      </c>
      <c r="N208" s="47" t="s">
        <v>447</v>
      </c>
      <c r="O208" s="48" t="s">
        <v>457</v>
      </c>
      <c r="P208" s="48" t="s">
        <v>498</v>
      </c>
      <c r="Q208" s="47" t="s">
        <v>553</v>
      </c>
      <c r="R208" s="48" t="s">
        <v>268</v>
      </c>
      <c r="S208" s="48" t="s">
        <v>504</v>
      </c>
      <c r="T208" s="48" t="s">
        <v>165</v>
      </c>
    </row>
    <row r="209" spans="1:20" s="24" customFormat="1" ht="12.75">
      <c r="A209" s="23">
        <v>207</v>
      </c>
      <c r="B209" s="45">
        <v>2</v>
      </c>
      <c r="C209" s="46" t="s">
        <v>6</v>
      </c>
      <c r="D209" s="45" t="s">
        <v>422</v>
      </c>
      <c r="E209" s="47">
        <v>260</v>
      </c>
      <c r="F209" s="48" t="s">
        <v>73</v>
      </c>
      <c r="G209" s="45" t="s">
        <v>449</v>
      </c>
      <c r="H209" s="47" t="s">
        <v>3</v>
      </c>
      <c r="I209" s="47" t="s">
        <v>343</v>
      </c>
      <c r="J209" s="52">
        <v>16</v>
      </c>
      <c r="K209" s="52" t="s">
        <v>528</v>
      </c>
      <c r="L209" s="49">
        <f>VLOOKUP(K209,'[5]Retribucions 2016'!$H$15:$N$52,7,0)</f>
        <v>12086.8316</v>
      </c>
      <c r="M209" s="46" t="s">
        <v>470</v>
      </c>
      <c r="N209" s="47" t="s">
        <v>447</v>
      </c>
      <c r="O209" s="48" t="s">
        <v>457</v>
      </c>
      <c r="P209" s="48" t="s">
        <v>498</v>
      </c>
      <c r="Q209" s="47" t="s">
        <v>553</v>
      </c>
      <c r="R209" s="48" t="s">
        <v>268</v>
      </c>
      <c r="S209" s="48" t="s">
        <v>504</v>
      </c>
      <c r="T209" s="48" t="s">
        <v>165</v>
      </c>
    </row>
    <row r="210" spans="1:20" s="24" customFormat="1" ht="12.75">
      <c r="A210" s="23">
        <v>208</v>
      </c>
      <c r="B210" s="45">
        <v>2</v>
      </c>
      <c r="C210" s="46" t="s">
        <v>6</v>
      </c>
      <c r="D210" s="45" t="s">
        <v>422</v>
      </c>
      <c r="E210" s="47">
        <v>261</v>
      </c>
      <c r="F210" s="48" t="s">
        <v>73</v>
      </c>
      <c r="G210" s="45" t="s">
        <v>449</v>
      </c>
      <c r="H210" s="47" t="s">
        <v>3</v>
      </c>
      <c r="I210" s="47" t="s">
        <v>343</v>
      </c>
      <c r="J210" s="52">
        <v>16</v>
      </c>
      <c r="K210" s="52" t="s">
        <v>528</v>
      </c>
      <c r="L210" s="49">
        <f>VLOOKUP(K210,'[5]Retribucions 2016'!$H$15:$N$52,7,0)</f>
        <v>12086.8316</v>
      </c>
      <c r="M210" s="46" t="s">
        <v>470</v>
      </c>
      <c r="N210" s="47" t="s">
        <v>447</v>
      </c>
      <c r="O210" s="48" t="s">
        <v>457</v>
      </c>
      <c r="P210" s="48" t="s">
        <v>498</v>
      </c>
      <c r="Q210" s="47" t="s">
        <v>553</v>
      </c>
      <c r="R210" s="48" t="s">
        <v>268</v>
      </c>
      <c r="S210" s="48" t="s">
        <v>504</v>
      </c>
      <c r="T210" s="48" t="s">
        <v>165</v>
      </c>
    </row>
    <row r="211" spans="1:20" s="24" customFormat="1" ht="12.75">
      <c r="A211" s="23">
        <v>209</v>
      </c>
      <c r="B211" s="45">
        <v>2</v>
      </c>
      <c r="C211" s="46" t="s">
        <v>6</v>
      </c>
      <c r="D211" s="45" t="s">
        <v>422</v>
      </c>
      <c r="E211" s="47">
        <v>262</v>
      </c>
      <c r="F211" s="48" t="s">
        <v>73</v>
      </c>
      <c r="G211" s="45" t="s">
        <v>449</v>
      </c>
      <c r="H211" s="47" t="s">
        <v>3</v>
      </c>
      <c r="I211" s="47" t="s">
        <v>343</v>
      </c>
      <c r="J211" s="52">
        <v>16</v>
      </c>
      <c r="K211" s="52" t="s">
        <v>528</v>
      </c>
      <c r="L211" s="49">
        <f>VLOOKUP(K211,'[5]Retribucions 2016'!$H$15:$N$52,7,0)</f>
        <v>12086.8316</v>
      </c>
      <c r="M211" s="46" t="s">
        <v>470</v>
      </c>
      <c r="N211" s="47" t="s">
        <v>447</v>
      </c>
      <c r="O211" s="48" t="s">
        <v>457</v>
      </c>
      <c r="P211" s="48" t="s">
        <v>498</v>
      </c>
      <c r="Q211" s="47" t="s">
        <v>553</v>
      </c>
      <c r="R211" s="48" t="s">
        <v>268</v>
      </c>
      <c r="S211" s="48" t="s">
        <v>504</v>
      </c>
      <c r="T211" s="48" t="s">
        <v>165</v>
      </c>
    </row>
    <row r="212" spans="1:20" s="24" customFormat="1" ht="12.75">
      <c r="A212" s="23">
        <v>210</v>
      </c>
      <c r="B212" s="45">
        <v>2</v>
      </c>
      <c r="C212" s="46" t="s">
        <v>6</v>
      </c>
      <c r="D212" s="45" t="s">
        <v>422</v>
      </c>
      <c r="E212" s="47">
        <v>263</v>
      </c>
      <c r="F212" s="48" t="s">
        <v>73</v>
      </c>
      <c r="G212" s="45" t="s">
        <v>449</v>
      </c>
      <c r="H212" s="47" t="s">
        <v>3</v>
      </c>
      <c r="I212" s="47" t="s">
        <v>343</v>
      </c>
      <c r="J212" s="52">
        <v>16</v>
      </c>
      <c r="K212" s="52" t="s">
        <v>528</v>
      </c>
      <c r="L212" s="49">
        <f>VLOOKUP(K212,'[5]Retribucions 2016'!$H$15:$N$52,7,0)</f>
        <v>12086.8316</v>
      </c>
      <c r="M212" s="46" t="s">
        <v>470</v>
      </c>
      <c r="N212" s="47" t="s">
        <v>447</v>
      </c>
      <c r="O212" s="48" t="s">
        <v>457</v>
      </c>
      <c r="P212" s="48" t="s">
        <v>498</v>
      </c>
      <c r="Q212" s="47" t="s">
        <v>553</v>
      </c>
      <c r="R212" s="48" t="s">
        <v>268</v>
      </c>
      <c r="S212" s="48" t="s">
        <v>504</v>
      </c>
      <c r="T212" s="48" t="s">
        <v>165</v>
      </c>
    </row>
    <row r="213" spans="1:20" s="24" customFormat="1" ht="12.75">
      <c r="A213" s="23">
        <v>211</v>
      </c>
      <c r="B213" s="45">
        <v>0</v>
      </c>
      <c r="C213" s="46" t="s">
        <v>357</v>
      </c>
      <c r="D213" s="45" t="s">
        <v>496</v>
      </c>
      <c r="E213" s="47">
        <v>264</v>
      </c>
      <c r="F213" s="48" t="s">
        <v>525</v>
      </c>
      <c r="G213" s="45" t="s">
        <v>449</v>
      </c>
      <c r="H213" s="47" t="s">
        <v>3</v>
      </c>
      <c r="I213" s="47" t="s">
        <v>342</v>
      </c>
      <c r="J213" s="52">
        <v>18</v>
      </c>
      <c r="K213" s="52" t="s">
        <v>401</v>
      </c>
      <c r="L213" s="49">
        <f>VLOOKUP(K213,'[5]Retribucions 2016'!$H$15:$N$52,7,0)</f>
        <v>7714.864799999999</v>
      </c>
      <c r="M213" s="46" t="s">
        <v>471</v>
      </c>
      <c r="N213" s="47" t="s">
        <v>450</v>
      </c>
      <c r="O213" s="48" t="s">
        <v>34</v>
      </c>
      <c r="P213" s="48"/>
      <c r="Q213" s="47" t="s">
        <v>367</v>
      </c>
      <c r="R213" s="48" t="s">
        <v>269</v>
      </c>
      <c r="S213" s="48" t="s">
        <v>499</v>
      </c>
      <c r="T213" s="48" t="s">
        <v>163</v>
      </c>
    </row>
    <row r="214" spans="1:20" s="24" customFormat="1" ht="12.75">
      <c r="A214" s="23">
        <v>212</v>
      </c>
      <c r="B214" s="45">
        <v>0</v>
      </c>
      <c r="C214" s="46" t="s">
        <v>357</v>
      </c>
      <c r="D214" s="45" t="s">
        <v>496</v>
      </c>
      <c r="E214" s="47">
        <v>265</v>
      </c>
      <c r="F214" s="48" t="s">
        <v>525</v>
      </c>
      <c r="G214" s="45" t="s">
        <v>449</v>
      </c>
      <c r="H214" s="47" t="s">
        <v>3</v>
      </c>
      <c r="I214" s="47" t="s">
        <v>342</v>
      </c>
      <c r="J214" s="52">
        <v>18</v>
      </c>
      <c r="K214" s="52" t="s">
        <v>401</v>
      </c>
      <c r="L214" s="49">
        <f>VLOOKUP(K214,'[5]Retribucions 2016'!$H$15:$N$52,7,0)</f>
        <v>7714.864799999999</v>
      </c>
      <c r="M214" s="46" t="s">
        <v>471</v>
      </c>
      <c r="N214" s="47" t="s">
        <v>450</v>
      </c>
      <c r="O214" s="48" t="s">
        <v>34</v>
      </c>
      <c r="P214" s="48"/>
      <c r="Q214" s="47" t="s">
        <v>367</v>
      </c>
      <c r="R214" s="48" t="s">
        <v>269</v>
      </c>
      <c r="S214" s="48" t="s">
        <v>499</v>
      </c>
      <c r="T214" s="48" t="s">
        <v>163</v>
      </c>
    </row>
    <row r="215" spans="1:20" s="24" customFormat="1" ht="12.75">
      <c r="A215" s="23">
        <v>213</v>
      </c>
      <c r="B215" s="45">
        <v>4</v>
      </c>
      <c r="C215" s="46" t="s">
        <v>11</v>
      </c>
      <c r="D215" s="45" t="s">
        <v>496</v>
      </c>
      <c r="E215" s="47">
        <v>266</v>
      </c>
      <c r="F215" s="48" t="s">
        <v>420</v>
      </c>
      <c r="G215" s="45" t="s">
        <v>449</v>
      </c>
      <c r="H215" s="47" t="s">
        <v>3</v>
      </c>
      <c r="I215" s="47" t="s">
        <v>343</v>
      </c>
      <c r="J215" s="52">
        <v>15</v>
      </c>
      <c r="K215" s="52">
        <v>4</v>
      </c>
      <c r="L215" s="49">
        <f>VLOOKUP(K215,'[5]Retribucions 2016'!$H$15:$N$52,7,0)</f>
        <v>6970.9998</v>
      </c>
      <c r="M215" s="46" t="s">
        <v>475</v>
      </c>
      <c r="N215" s="47" t="s">
        <v>447</v>
      </c>
      <c r="O215" s="48" t="s">
        <v>457</v>
      </c>
      <c r="P215" s="48"/>
      <c r="Q215" s="47" t="s">
        <v>367</v>
      </c>
      <c r="R215" s="48" t="s">
        <v>543</v>
      </c>
      <c r="S215" s="48" t="s">
        <v>499</v>
      </c>
      <c r="T215" s="48" t="s">
        <v>163</v>
      </c>
    </row>
    <row r="216" spans="1:20" s="24" customFormat="1" ht="12.75">
      <c r="A216" s="23">
        <v>214</v>
      </c>
      <c r="B216" s="45">
        <v>4</v>
      </c>
      <c r="C216" s="46" t="s">
        <v>11</v>
      </c>
      <c r="D216" s="45" t="s">
        <v>496</v>
      </c>
      <c r="E216" s="47">
        <v>267</v>
      </c>
      <c r="F216" s="48" t="s">
        <v>419</v>
      </c>
      <c r="G216" s="45" t="s">
        <v>449</v>
      </c>
      <c r="H216" s="47" t="s">
        <v>3</v>
      </c>
      <c r="I216" s="47" t="s">
        <v>342</v>
      </c>
      <c r="J216" s="52">
        <v>18</v>
      </c>
      <c r="K216" s="52" t="s">
        <v>401</v>
      </c>
      <c r="L216" s="49">
        <f>VLOOKUP(K216,'[5]Retribucions 2016'!$H$15:$N$52,7,0)</f>
        <v>7714.864799999999</v>
      </c>
      <c r="M216" s="46" t="s">
        <v>470</v>
      </c>
      <c r="N216" s="47" t="s">
        <v>447</v>
      </c>
      <c r="O216" s="48" t="s">
        <v>34</v>
      </c>
      <c r="P216" s="48"/>
      <c r="Q216" s="47" t="s">
        <v>367</v>
      </c>
      <c r="R216" s="48" t="s">
        <v>260</v>
      </c>
      <c r="S216" s="48" t="s">
        <v>499</v>
      </c>
      <c r="T216" s="48" t="s">
        <v>163</v>
      </c>
    </row>
    <row r="217" spans="1:20" s="24" customFormat="1" ht="12.75">
      <c r="A217" s="23">
        <v>215</v>
      </c>
      <c r="B217" s="45">
        <v>2</v>
      </c>
      <c r="C217" s="46" t="s">
        <v>6</v>
      </c>
      <c r="D217" s="45" t="s">
        <v>422</v>
      </c>
      <c r="E217" s="47">
        <v>272</v>
      </c>
      <c r="F217" s="48" t="s">
        <v>75</v>
      </c>
      <c r="G217" s="45" t="s">
        <v>449</v>
      </c>
      <c r="H217" s="47" t="s">
        <v>3</v>
      </c>
      <c r="I217" s="47" t="s">
        <v>436</v>
      </c>
      <c r="J217" s="52">
        <v>13</v>
      </c>
      <c r="K217" s="52" t="s">
        <v>406</v>
      </c>
      <c r="L217" s="49">
        <f>VLOOKUP(K217,'[5]Retribucions 2016'!$H$15:$N$52,7,0)</f>
        <v>7466.394700000001</v>
      </c>
      <c r="M217" s="46" t="s">
        <v>471</v>
      </c>
      <c r="N217" s="47" t="s">
        <v>447</v>
      </c>
      <c r="O217" s="48" t="s">
        <v>459</v>
      </c>
      <c r="P217" s="48" t="s">
        <v>498</v>
      </c>
      <c r="Q217" s="47" t="s">
        <v>553</v>
      </c>
      <c r="R217" s="48" t="s">
        <v>276</v>
      </c>
      <c r="S217" s="48" t="s">
        <v>504</v>
      </c>
      <c r="T217" s="48" t="s">
        <v>165</v>
      </c>
    </row>
    <row r="218" spans="1:20" s="24" customFormat="1" ht="12.75">
      <c r="A218" s="23">
        <v>216</v>
      </c>
      <c r="B218" s="45">
        <v>2</v>
      </c>
      <c r="C218" s="46" t="s">
        <v>6</v>
      </c>
      <c r="D218" s="45" t="s">
        <v>422</v>
      </c>
      <c r="E218" s="47">
        <v>273</v>
      </c>
      <c r="F218" s="48" t="s">
        <v>75</v>
      </c>
      <c r="G218" s="45" t="s">
        <v>449</v>
      </c>
      <c r="H218" s="47" t="s">
        <v>148</v>
      </c>
      <c r="I218" s="47" t="s">
        <v>436</v>
      </c>
      <c r="J218" s="52">
        <v>13</v>
      </c>
      <c r="K218" s="52" t="s">
        <v>406</v>
      </c>
      <c r="L218" s="49">
        <f>VLOOKUP(K218,'[5]Retribucions 2016'!$H$15:$N$52,7,0)</f>
        <v>7466.394700000001</v>
      </c>
      <c r="M218" s="46" t="s">
        <v>471</v>
      </c>
      <c r="N218" s="47" t="s">
        <v>447</v>
      </c>
      <c r="O218" s="48" t="s">
        <v>459</v>
      </c>
      <c r="P218" s="48" t="s">
        <v>498</v>
      </c>
      <c r="Q218" s="47" t="s">
        <v>553</v>
      </c>
      <c r="R218" s="48" t="s">
        <v>276</v>
      </c>
      <c r="S218" s="48" t="s">
        <v>504</v>
      </c>
      <c r="T218" s="48" t="s">
        <v>165</v>
      </c>
    </row>
    <row r="219" spans="1:20" s="24" customFormat="1" ht="12.75">
      <c r="A219" s="23">
        <v>217</v>
      </c>
      <c r="B219" s="45">
        <v>0</v>
      </c>
      <c r="C219" s="46" t="s">
        <v>357</v>
      </c>
      <c r="D219" s="45"/>
      <c r="E219" s="47">
        <v>274</v>
      </c>
      <c r="F219" s="48" t="s">
        <v>76</v>
      </c>
      <c r="G219" s="45" t="s">
        <v>449</v>
      </c>
      <c r="H219" s="47" t="s">
        <v>3</v>
      </c>
      <c r="I219" s="47" t="s">
        <v>368</v>
      </c>
      <c r="J219" s="52">
        <v>15</v>
      </c>
      <c r="K219" s="52">
        <v>4</v>
      </c>
      <c r="L219" s="49">
        <f>VLOOKUP(K219,'[5]Retribucions 2016'!$H$15:$N$52,7,0)</f>
        <v>6970.9998</v>
      </c>
      <c r="M219" s="46" t="s">
        <v>471</v>
      </c>
      <c r="N219" s="47" t="s">
        <v>447</v>
      </c>
      <c r="O219" s="48" t="s">
        <v>457</v>
      </c>
      <c r="P219" s="48" t="s">
        <v>498</v>
      </c>
      <c r="Q219" s="47" t="s">
        <v>553</v>
      </c>
      <c r="R219" s="48" t="s">
        <v>277</v>
      </c>
      <c r="S219" s="48" t="s">
        <v>504</v>
      </c>
      <c r="T219" s="48" t="s">
        <v>165</v>
      </c>
    </row>
    <row r="220" spans="1:20" s="24" customFormat="1" ht="12.75">
      <c r="A220" s="23">
        <v>218</v>
      </c>
      <c r="B220" s="45" t="s">
        <v>425</v>
      </c>
      <c r="C220" s="46" t="s">
        <v>346</v>
      </c>
      <c r="D220" s="45" t="s">
        <v>414</v>
      </c>
      <c r="E220" s="47">
        <v>275</v>
      </c>
      <c r="F220" s="48" t="s">
        <v>77</v>
      </c>
      <c r="G220" s="45" t="s">
        <v>449</v>
      </c>
      <c r="H220" s="47" t="s">
        <v>3</v>
      </c>
      <c r="I220" s="47" t="s">
        <v>436</v>
      </c>
      <c r="J220" s="52">
        <v>13</v>
      </c>
      <c r="K220" s="52">
        <v>2</v>
      </c>
      <c r="L220" s="49">
        <f>VLOOKUP(K220,'[5]Retribucions 2016'!$H$15:$N$52,7,0)</f>
        <v>6948.941400000001</v>
      </c>
      <c r="M220" s="46" t="s">
        <v>473</v>
      </c>
      <c r="N220" s="47" t="s">
        <v>447</v>
      </c>
      <c r="O220" s="48" t="s">
        <v>459</v>
      </c>
      <c r="P220" s="48"/>
      <c r="Q220" s="47" t="s">
        <v>553</v>
      </c>
      <c r="R220" s="48" t="s">
        <v>27</v>
      </c>
      <c r="S220" s="48" t="s">
        <v>504</v>
      </c>
      <c r="T220" s="48" t="s">
        <v>165</v>
      </c>
    </row>
    <row r="221" spans="1:20" s="24" customFormat="1" ht="12.75">
      <c r="A221" s="23">
        <v>219</v>
      </c>
      <c r="B221" s="45" t="s">
        <v>425</v>
      </c>
      <c r="C221" s="46" t="s">
        <v>346</v>
      </c>
      <c r="D221" s="45" t="s">
        <v>414</v>
      </c>
      <c r="E221" s="47">
        <v>276</v>
      </c>
      <c r="F221" s="48" t="s">
        <v>77</v>
      </c>
      <c r="G221" s="45" t="s">
        <v>449</v>
      </c>
      <c r="H221" s="47" t="s">
        <v>3</v>
      </c>
      <c r="I221" s="47" t="s">
        <v>436</v>
      </c>
      <c r="J221" s="52">
        <v>13</v>
      </c>
      <c r="K221" s="52">
        <v>2</v>
      </c>
      <c r="L221" s="49">
        <f>VLOOKUP(K221,'[5]Retribucions 2016'!$H$15:$N$52,7,0)</f>
        <v>6948.941400000001</v>
      </c>
      <c r="M221" s="46" t="s">
        <v>487</v>
      </c>
      <c r="N221" s="47" t="s">
        <v>447</v>
      </c>
      <c r="O221" s="48" t="s">
        <v>459</v>
      </c>
      <c r="P221" s="48"/>
      <c r="Q221" s="47" t="s">
        <v>553</v>
      </c>
      <c r="R221" s="48" t="s">
        <v>27</v>
      </c>
      <c r="S221" s="48" t="s">
        <v>504</v>
      </c>
      <c r="T221" s="48" t="s">
        <v>165</v>
      </c>
    </row>
    <row r="222" spans="1:20" s="24" customFormat="1" ht="12.75">
      <c r="A222" s="23">
        <v>220</v>
      </c>
      <c r="B222" s="45">
        <v>0</v>
      </c>
      <c r="C222" s="46" t="s">
        <v>443</v>
      </c>
      <c r="D222" s="45">
        <v>3</v>
      </c>
      <c r="E222" s="47">
        <v>277</v>
      </c>
      <c r="F222" s="48" t="s">
        <v>325</v>
      </c>
      <c r="G222" s="45" t="s">
        <v>449</v>
      </c>
      <c r="H222" s="47" t="s">
        <v>3</v>
      </c>
      <c r="I222" s="47" t="s">
        <v>368</v>
      </c>
      <c r="J222" s="52">
        <v>15</v>
      </c>
      <c r="K222" s="52">
        <v>4</v>
      </c>
      <c r="L222" s="49">
        <f>VLOOKUP(K222,'[5]Retribucions 2016'!$H$15:$N$52,7,0)</f>
        <v>6970.9998</v>
      </c>
      <c r="M222" s="46" t="s">
        <v>470</v>
      </c>
      <c r="N222" s="47" t="s">
        <v>447</v>
      </c>
      <c r="O222" s="48" t="s">
        <v>457</v>
      </c>
      <c r="P222" s="48"/>
      <c r="Q222" s="47" t="s">
        <v>367</v>
      </c>
      <c r="R222" s="48" t="s">
        <v>278</v>
      </c>
      <c r="S222" s="48" t="s">
        <v>499</v>
      </c>
      <c r="T222" s="48" t="s">
        <v>163</v>
      </c>
    </row>
    <row r="223" spans="1:20" s="24" customFormat="1" ht="12.75">
      <c r="A223" s="23">
        <v>221</v>
      </c>
      <c r="B223" s="45">
        <v>0</v>
      </c>
      <c r="C223" s="46" t="s">
        <v>26</v>
      </c>
      <c r="D223" s="45" t="s">
        <v>425</v>
      </c>
      <c r="E223" s="47">
        <v>278</v>
      </c>
      <c r="F223" s="48" t="s">
        <v>420</v>
      </c>
      <c r="G223" s="45" t="s">
        <v>449</v>
      </c>
      <c r="H223" s="47" t="s">
        <v>3</v>
      </c>
      <c r="I223" s="47" t="s">
        <v>343</v>
      </c>
      <c r="J223" s="52">
        <v>15</v>
      </c>
      <c r="K223" s="52">
        <v>4</v>
      </c>
      <c r="L223" s="49">
        <f>VLOOKUP(K223,'[5]Retribucions 2016'!$H$15:$N$52,7,0)</f>
        <v>6970.9998</v>
      </c>
      <c r="M223" s="46" t="s">
        <v>470</v>
      </c>
      <c r="N223" s="47" t="s">
        <v>447</v>
      </c>
      <c r="O223" s="48" t="s">
        <v>457</v>
      </c>
      <c r="P223" s="48"/>
      <c r="Q223" s="47" t="s">
        <v>367</v>
      </c>
      <c r="R223" s="48" t="s">
        <v>543</v>
      </c>
      <c r="S223" s="48" t="s">
        <v>499</v>
      </c>
      <c r="T223" s="48" t="s">
        <v>163</v>
      </c>
    </row>
    <row r="224" spans="1:20" s="24" customFormat="1" ht="12.75">
      <c r="A224" s="23">
        <v>222</v>
      </c>
      <c r="B224" s="45">
        <v>0</v>
      </c>
      <c r="C224" s="46" t="s">
        <v>352</v>
      </c>
      <c r="D224" s="45" t="s">
        <v>496</v>
      </c>
      <c r="E224" s="47">
        <v>279</v>
      </c>
      <c r="F224" s="48" t="s">
        <v>420</v>
      </c>
      <c r="G224" s="45" t="s">
        <v>449</v>
      </c>
      <c r="H224" s="47" t="s">
        <v>3</v>
      </c>
      <c r="I224" s="47" t="s">
        <v>343</v>
      </c>
      <c r="J224" s="52">
        <v>15</v>
      </c>
      <c r="K224" s="52">
        <v>4</v>
      </c>
      <c r="L224" s="49">
        <f>VLOOKUP(K224,'[5]Retribucions 2016'!$H$15:$N$52,7,0)</f>
        <v>6970.9998</v>
      </c>
      <c r="M224" s="46" t="s">
        <v>470</v>
      </c>
      <c r="N224" s="47" t="s">
        <v>447</v>
      </c>
      <c r="O224" s="48" t="s">
        <v>457</v>
      </c>
      <c r="P224" s="48"/>
      <c r="Q224" s="47" t="s">
        <v>367</v>
      </c>
      <c r="R224" s="48" t="s">
        <v>543</v>
      </c>
      <c r="S224" s="48" t="s">
        <v>499</v>
      </c>
      <c r="T224" s="48" t="s">
        <v>163</v>
      </c>
    </row>
    <row r="225" spans="1:20" s="24" customFormat="1" ht="12.75">
      <c r="A225" s="23">
        <v>223</v>
      </c>
      <c r="B225" s="45">
        <v>0</v>
      </c>
      <c r="C225" s="46" t="s">
        <v>352</v>
      </c>
      <c r="D225" s="45" t="s">
        <v>496</v>
      </c>
      <c r="E225" s="47">
        <v>281</v>
      </c>
      <c r="F225" s="48" t="s">
        <v>420</v>
      </c>
      <c r="G225" s="45" t="s">
        <v>449</v>
      </c>
      <c r="H225" s="47" t="s">
        <v>3</v>
      </c>
      <c r="I225" s="47" t="s">
        <v>343</v>
      </c>
      <c r="J225" s="52">
        <v>15</v>
      </c>
      <c r="K225" s="52">
        <v>4</v>
      </c>
      <c r="L225" s="49">
        <f>VLOOKUP(K225,'[5]Retribucions 2016'!$H$15:$N$52,7,0)</f>
        <v>6970.9998</v>
      </c>
      <c r="M225" s="46" t="s">
        <v>470</v>
      </c>
      <c r="N225" s="47" t="s">
        <v>447</v>
      </c>
      <c r="O225" s="48" t="s">
        <v>457</v>
      </c>
      <c r="P225" s="48"/>
      <c r="Q225" s="47" t="s">
        <v>367</v>
      </c>
      <c r="R225" s="48" t="s">
        <v>543</v>
      </c>
      <c r="S225" s="48" t="s">
        <v>499</v>
      </c>
      <c r="T225" s="48" t="s">
        <v>163</v>
      </c>
    </row>
    <row r="226" spans="1:20" s="24" customFormat="1" ht="12.75">
      <c r="A226" s="23">
        <v>224</v>
      </c>
      <c r="B226" s="45">
        <v>0</v>
      </c>
      <c r="C226" s="46" t="s">
        <v>25</v>
      </c>
      <c r="D226" s="45" t="s">
        <v>497</v>
      </c>
      <c r="E226" s="47">
        <v>282</v>
      </c>
      <c r="F226" s="48" t="s">
        <v>420</v>
      </c>
      <c r="G226" s="45" t="s">
        <v>449</v>
      </c>
      <c r="H226" s="47" t="s">
        <v>3</v>
      </c>
      <c r="I226" s="47" t="s">
        <v>343</v>
      </c>
      <c r="J226" s="52">
        <v>15</v>
      </c>
      <c r="K226" s="52">
        <v>4</v>
      </c>
      <c r="L226" s="49">
        <f>VLOOKUP(K226,'[5]Retribucions 2016'!$H$15:$N$52,7,0)</f>
        <v>6970.9998</v>
      </c>
      <c r="M226" s="46" t="s">
        <v>470</v>
      </c>
      <c r="N226" s="47" t="s">
        <v>447</v>
      </c>
      <c r="O226" s="48" t="s">
        <v>457</v>
      </c>
      <c r="P226" s="48"/>
      <c r="Q226" s="47" t="s">
        <v>367</v>
      </c>
      <c r="R226" s="48" t="s">
        <v>543</v>
      </c>
      <c r="S226" s="48" t="s">
        <v>499</v>
      </c>
      <c r="T226" s="48" t="s">
        <v>163</v>
      </c>
    </row>
    <row r="227" spans="1:20" s="24" customFormat="1" ht="12.75">
      <c r="A227" s="23">
        <v>225</v>
      </c>
      <c r="B227" s="45" t="s">
        <v>425</v>
      </c>
      <c r="C227" s="46" t="s">
        <v>356</v>
      </c>
      <c r="D227" s="45" t="s">
        <v>430</v>
      </c>
      <c r="E227" s="47">
        <v>283</v>
      </c>
      <c r="F227" s="48" t="s">
        <v>420</v>
      </c>
      <c r="G227" s="45" t="s">
        <v>449</v>
      </c>
      <c r="H227" s="47" t="s">
        <v>3</v>
      </c>
      <c r="I227" s="47" t="s">
        <v>343</v>
      </c>
      <c r="J227" s="52">
        <v>15</v>
      </c>
      <c r="K227" s="52">
        <v>4</v>
      </c>
      <c r="L227" s="49">
        <f>VLOOKUP(K227,'[5]Retribucions 2016'!$H$15:$N$52,7,0)</f>
        <v>6970.9998</v>
      </c>
      <c r="M227" s="46" t="s">
        <v>470</v>
      </c>
      <c r="N227" s="47" t="s">
        <v>447</v>
      </c>
      <c r="O227" s="48" t="s">
        <v>457</v>
      </c>
      <c r="P227" s="48"/>
      <c r="Q227" s="47" t="s">
        <v>367</v>
      </c>
      <c r="R227" s="48" t="s">
        <v>543</v>
      </c>
      <c r="S227" s="48" t="s">
        <v>499</v>
      </c>
      <c r="T227" s="48" t="s">
        <v>163</v>
      </c>
    </row>
    <row r="228" spans="1:20" s="24" customFormat="1" ht="12.75">
      <c r="A228" s="23">
        <v>226</v>
      </c>
      <c r="B228" s="45">
        <v>0</v>
      </c>
      <c r="C228" s="46" t="s">
        <v>26</v>
      </c>
      <c r="D228" s="45" t="s">
        <v>425</v>
      </c>
      <c r="E228" s="47">
        <v>284</v>
      </c>
      <c r="F228" s="48" t="s">
        <v>420</v>
      </c>
      <c r="G228" s="45" t="s">
        <v>449</v>
      </c>
      <c r="H228" s="47" t="s">
        <v>3</v>
      </c>
      <c r="I228" s="47" t="s">
        <v>343</v>
      </c>
      <c r="J228" s="52">
        <v>15</v>
      </c>
      <c r="K228" s="52">
        <v>4</v>
      </c>
      <c r="L228" s="49">
        <f>VLOOKUP(K228,'[5]Retribucions 2016'!$H$15:$N$52,7,0)</f>
        <v>6970.9998</v>
      </c>
      <c r="M228" s="46" t="s">
        <v>470</v>
      </c>
      <c r="N228" s="47" t="s">
        <v>447</v>
      </c>
      <c r="O228" s="48" t="s">
        <v>457</v>
      </c>
      <c r="P228" s="48"/>
      <c r="Q228" s="47" t="s">
        <v>367</v>
      </c>
      <c r="R228" s="48" t="s">
        <v>543</v>
      </c>
      <c r="S228" s="48" t="s">
        <v>499</v>
      </c>
      <c r="T228" s="48" t="s">
        <v>163</v>
      </c>
    </row>
    <row r="229" spans="1:20" s="24" customFormat="1" ht="12.75">
      <c r="A229" s="23">
        <v>227</v>
      </c>
      <c r="B229" s="45">
        <v>0</v>
      </c>
      <c r="C229" s="46" t="s">
        <v>26</v>
      </c>
      <c r="D229" s="45" t="s">
        <v>425</v>
      </c>
      <c r="E229" s="47">
        <v>285</v>
      </c>
      <c r="F229" s="48" t="s">
        <v>420</v>
      </c>
      <c r="G229" s="45" t="s">
        <v>449</v>
      </c>
      <c r="H229" s="47" t="s">
        <v>3</v>
      </c>
      <c r="I229" s="47" t="s">
        <v>343</v>
      </c>
      <c r="J229" s="52">
        <v>15</v>
      </c>
      <c r="K229" s="52">
        <v>4</v>
      </c>
      <c r="L229" s="49">
        <f>VLOOKUP(K229,'[5]Retribucions 2016'!$H$15:$N$52,7,0)</f>
        <v>6970.9998</v>
      </c>
      <c r="M229" s="46" t="s">
        <v>470</v>
      </c>
      <c r="N229" s="47" t="s">
        <v>447</v>
      </c>
      <c r="O229" s="48" t="s">
        <v>457</v>
      </c>
      <c r="P229" s="48"/>
      <c r="Q229" s="47" t="s">
        <v>367</v>
      </c>
      <c r="R229" s="48" t="s">
        <v>543</v>
      </c>
      <c r="S229" s="48" t="s">
        <v>499</v>
      </c>
      <c r="T229" s="48" t="s">
        <v>163</v>
      </c>
    </row>
    <row r="230" spans="1:20" s="24" customFormat="1" ht="12.75">
      <c r="A230" s="23">
        <v>228</v>
      </c>
      <c r="B230" s="45">
        <v>1</v>
      </c>
      <c r="C230" s="46" t="s">
        <v>348</v>
      </c>
      <c r="D230" s="45" t="s">
        <v>426</v>
      </c>
      <c r="E230" s="47">
        <v>286</v>
      </c>
      <c r="F230" s="48" t="s">
        <v>420</v>
      </c>
      <c r="G230" s="45" t="s">
        <v>449</v>
      </c>
      <c r="H230" s="47" t="s">
        <v>3</v>
      </c>
      <c r="I230" s="47" t="s">
        <v>343</v>
      </c>
      <c r="J230" s="52">
        <v>15</v>
      </c>
      <c r="K230" s="52">
        <v>4</v>
      </c>
      <c r="L230" s="49">
        <f>VLOOKUP(K230,'[5]Retribucions 2016'!$H$15:$N$52,7,0)</f>
        <v>6970.9998</v>
      </c>
      <c r="M230" s="46" t="s">
        <v>470</v>
      </c>
      <c r="N230" s="47" t="s">
        <v>447</v>
      </c>
      <c r="O230" s="48" t="s">
        <v>457</v>
      </c>
      <c r="P230" s="48"/>
      <c r="Q230" s="47" t="s">
        <v>367</v>
      </c>
      <c r="R230" s="48" t="s">
        <v>543</v>
      </c>
      <c r="S230" s="48" t="s">
        <v>499</v>
      </c>
      <c r="T230" s="48" t="s">
        <v>163</v>
      </c>
    </row>
    <row r="231" spans="1:20" s="24" customFormat="1" ht="12.75">
      <c r="A231" s="23">
        <v>229</v>
      </c>
      <c r="B231" s="45" t="s">
        <v>425</v>
      </c>
      <c r="C231" s="46" t="s">
        <v>346</v>
      </c>
      <c r="D231" s="45" t="s">
        <v>414</v>
      </c>
      <c r="E231" s="47">
        <v>287</v>
      </c>
      <c r="F231" s="48" t="s">
        <v>78</v>
      </c>
      <c r="G231" s="45" t="s">
        <v>449</v>
      </c>
      <c r="H231" s="47" t="s">
        <v>3</v>
      </c>
      <c r="I231" s="47" t="s">
        <v>343</v>
      </c>
      <c r="J231" s="52">
        <v>14</v>
      </c>
      <c r="K231" s="52">
        <v>3</v>
      </c>
      <c r="L231" s="49">
        <f>VLOOKUP(K231,'[5]Retribucions 2016'!$H$15:$N$52,7,0)</f>
        <v>6814.5609</v>
      </c>
      <c r="M231" s="46" t="s">
        <v>470</v>
      </c>
      <c r="N231" s="47" t="s">
        <v>447</v>
      </c>
      <c r="O231" s="48" t="s">
        <v>457</v>
      </c>
      <c r="P231" s="48"/>
      <c r="Q231" s="47" t="s">
        <v>367</v>
      </c>
      <c r="R231" s="48" t="s">
        <v>27</v>
      </c>
      <c r="S231" s="48" t="s">
        <v>500</v>
      </c>
      <c r="T231" s="48" t="s">
        <v>164</v>
      </c>
    </row>
    <row r="232" spans="1:20" s="24" customFormat="1" ht="12.75">
      <c r="A232" s="23">
        <v>230</v>
      </c>
      <c r="B232" s="45">
        <v>1</v>
      </c>
      <c r="C232" s="46" t="s">
        <v>356</v>
      </c>
      <c r="D232" s="45" t="s">
        <v>430</v>
      </c>
      <c r="E232" s="47">
        <v>289</v>
      </c>
      <c r="F232" s="48" t="s">
        <v>420</v>
      </c>
      <c r="G232" s="45" t="s">
        <v>449</v>
      </c>
      <c r="H232" s="47" t="s">
        <v>3</v>
      </c>
      <c r="I232" s="47" t="s">
        <v>343</v>
      </c>
      <c r="J232" s="52">
        <v>15</v>
      </c>
      <c r="K232" s="52">
        <v>4</v>
      </c>
      <c r="L232" s="49">
        <f>VLOOKUP(K232,'[5]Retribucions 2016'!$H$15:$N$52,7,0)</f>
        <v>6970.9998</v>
      </c>
      <c r="M232" s="46" t="s">
        <v>470</v>
      </c>
      <c r="N232" s="47" t="s">
        <v>447</v>
      </c>
      <c r="O232" s="48" t="s">
        <v>457</v>
      </c>
      <c r="P232" s="48"/>
      <c r="Q232" s="47" t="s">
        <v>367</v>
      </c>
      <c r="R232" s="48" t="s">
        <v>543</v>
      </c>
      <c r="S232" s="48" t="s">
        <v>499</v>
      </c>
      <c r="T232" s="48" t="s">
        <v>163</v>
      </c>
    </row>
    <row r="233" spans="1:20" s="24" customFormat="1" ht="12.75">
      <c r="A233" s="23">
        <v>231</v>
      </c>
      <c r="B233" s="45">
        <v>1</v>
      </c>
      <c r="C233" s="46" t="s">
        <v>356</v>
      </c>
      <c r="D233" s="45" t="s">
        <v>430</v>
      </c>
      <c r="E233" s="47">
        <v>290</v>
      </c>
      <c r="F233" s="48" t="s">
        <v>420</v>
      </c>
      <c r="G233" s="45" t="s">
        <v>449</v>
      </c>
      <c r="H233" s="47" t="s">
        <v>3</v>
      </c>
      <c r="I233" s="47" t="s">
        <v>343</v>
      </c>
      <c r="J233" s="52">
        <v>15</v>
      </c>
      <c r="K233" s="52">
        <v>4</v>
      </c>
      <c r="L233" s="49">
        <f>VLOOKUP(K233,'[5]Retribucions 2016'!$H$15:$N$52,7,0)</f>
        <v>6970.9998</v>
      </c>
      <c r="M233" s="46" t="s">
        <v>470</v>
      </c>
      <c r="N233" s="47" t="s">
        <v>447</v>
      </c>
      <c r="O233" s="48" t="s">
        <v>457</v>
      </c>
      <c r="P233" s="48"/>
      <c r="Q233" s="47" t="s">
        <v>367</v>
      </c>
      <c r="R233" s="48" t="s">
        <v>543</v>
      </c>
      <c r="S233" s="48" t="s">
        <v>499</v>
      </c>
      <c r="T233" s="48" t="s">
        <v>163</v>
      </c>
    </row>
    <row r="234" spans="1:20" s="24" customFormat="1" ht="12.75">
      <c r="A234" s="23">
        <v>232</v>
      </c>
      <c r="B234" s="45">
        <v>0</v>
      </c>
      <c r="C234" s="46" t="s">
        <v>12</v>
      </c>
      <c r="D234" s="45" t="s">
        <v>496</v>
      </c>
      <c r="E234" s="47">
        <v>292</v>
      </c>
      <c r="F234" s="48" t="s">
        <v>420</v>
      </c>
      <c r="G234" s="45" t="s">
        <v>449</v>
      </c>
      <c r="H234" s="47" t="s">
        <v>3</v>
      </c>
      <c r="I234" s="47" t="s">
        <v>343</v>
      </c>
      <c r="J234" s="52">
        <v>15</v>
      </c>
      <c r="K234" s="52">
        <v>4</v>
      </c>
      <c r="L234" s="49">
        <f>VLOOKUP(K234,'[5]Retribucions 2016'!$H$15:$N$52,7,0)</f>
        <v>6970.9998</v>
      </c>
      <c r="M234" s="46" t="s">
        <v>470</v>
      </c>
      <c r="N234" s="47" t="s">
        <v>447</v>
      </c>
      <c r="O234" s="48" t="s">
        <v>457</v>
      </c>
      <c r="P234" s="48"/>
      <c r="Q234" s="47" t="s">
        <v>367</v>
      </c>
      <c r="R234" s="48" t="s">
        <v>543</v>
      </c>
      <c r="S234" s="48" t="s">
        <v>499</v>
      </c>
      <c r="T234" s="48" t="s">
        <v>163</v>
      </c>
    </row>
    <row r="235" spans="1:20" s="24" customFormat="1" ht="12.75">
      <c r="A235" s="23">
        <v>233</v>
      </c>
      <c r="B235" s="45">
        <v>2</v>
      </c>
      <c r="C235" s="46" t="s">
        <v>11</v>
      </c>
      <c r="D235" s="45" t="s">
        <v>426</v>
      </c>
      <c r="E235" s="47">
        <v>294</v>
      </c>
      <c r="F235" s="48" t="s">
        <v>420</v>
      </c>
      <c r="G235" s="45" t="s">
        <v>449</v>
      </c>
      <c r="H235" s="47" t="s">
        <v>3</v>
      </c>
      <c r="I235" s="47" t="s">
        <v>343</v>
      </c>
      <c r="J235" s="52">
        <v>15</v>
      </c>
      <c r="K235" s="52">
        <v>4</v>
      </c>
      <c r="L235" s="49">
        <f>VLOOKUP(K235,'[5]Retribucions 2016'!$H$15:$N$52,7,0)</f>
        <v>6970.9998</v>
      </c>
      <c r="M235" s="46" t="s">
        <v>470</v>
      </c>
      <c r="N235" s="47" t="s">
        <v>447</v>
      </c>
      <c r="O235" s="48" t="s">
        <v>457</v>
      </c>
      <c r="P235" s="48"/>
      <c r="Q235" s="47" t="s">
        <v>367</v>
      </c>
      <c r="R235" s="48" t="s">
        <v>543</v>
      </c>
      <c r="S235" s="48" t="s">
        <v>499</v>
      </c>
      <c r="T235" s="48" t="s">
        <v>163</v>
      </c>
    </row>
    <row r="236" spans="1:20" s="24" customFormat="1" ht="12.75">
      <c r="A236" s="23">
        <v>234</v>
      </c>
      <c r="B236" s="45">
        <v>2</v>
      </c>
      <c r="C236" s="46" t="s">
        <v>10</v>
      </c>
      <c r="D236" s="45" t="s">
        <v>425</v>
      </c>
      <c r="E236" s="47">
        <v>295</v>
      </c>
      <c r="F236" s="48" t="s">
        <v>420</v>
      </c>
      <c r="G236" s="45" t="s">
        <v>449</v>
      </c>
      <c r="H236" s="47" t="s">
        <v>3</v>
      </c>
      <c r="I236" s="47" t="s">
        <v>343</v>
      </c>
      <c r="J236" s="52">
        <v>15</v>
      </c>
      <c r="K236" s="52">
        <v>4</v>
      </c>
      <c r="L236" s="49">
        <f>VLOOKUP(K236,'[5]Retribucions 2016'!$H$15:$N$52,7,0)</f>
        <v>6970.9998</v>
      </c>
      <c r="M236" s="46" t="s">
        <v>470</v>
      </c>
      <c r="N236" s="47" t="s">
        <v>447</v>
      </c>
      <c r="O236" s="48" t="s">
        <v>457</v>
      </c>
      <c r="P236" s="48"/>
      <c r="Q236" s="47" t="s">
        <v>367</v>
      </c>
      <c r="R236" s="48" t="s">
        <v>543</v>
      </c>
      <c r="S236" s="48" t="s">
        <v>499</v>
      </c>
      <c r="T236" s="48" t="s">
        <v>163</v>
      </c>
    </row>
    <row r="237" spans="1:20" s="24" customFormat="1" ht="12.75">
      <c r="A237" s="23">
        <v>235</v>
      </c>
      <c r="B237" s="45">
        <v>2</v>
      </c>
      <c r="C237" s="46" t="s">
        <v>11</v>
      </c>
      <c r="D237" s="45" t="s">
        <v>426</v>
      </c>
      <c r="E237" s="47">
        <v>296</v>
      </c>
      <c r="F237" s="48" t="s">
        <v>420</v>
      </c>
      <c r="G237" s="45" t="s">
        <v>449</v>
      </c>
      <c r="H237" s="47" t="s">
        <v>3</v>
      </c>
      <c r="I237" s="47" t="s">
        <v>343</v>
      </c>
      <c r="J237" s="52">
        <v>15</v>
      </c>
      <c r="K237" s="52">
        <v>4</v>
      </c>
      <c r="L237" s="49">
        <f>VLOOKUP(K237,'[5]Retribucions 2016'!$H$15:$N$52,7,0)</f>
        <v>6970.9998</v>
      </c>
      <c r="M237" s="46" t="s">
        <v>470</v>
      </c>
      <c r="N237" s="47" t="s">
        <v>447</v>
      </c>
      <c r="O237" s="48" t="s">
        <v>457</v>
      </c>
      <c r="P237" s="48"/>
      <c r="Q237" s="47" t="s">
        <v>367</v>
      </c>
      <c r="R237" s="48" t="s">
        <v>543</v>
      </c>
      <c r="S237" s="48" t="s">
        <v>499</v>
      </c>
      <c r="T237" s="48" t="s">
        <v>163</v>
      </c>
    </row>
    <row r="238" spans="1:20" s="24" customFormat="1" ht="12.75">
      <c r="A238" s="23">
        <v>236</v>
      </c>
      <c r="B238" s="45">
        <v>2</v>
      </c>
      <c r="C238" s="46" t="s">
        <v>11</v>
      </c>
      <c r="D238" s="45" t="s">
        <v>426</v>
      </c>
      <c r="E238" s="47">
        <v>297</v>
      </c>
      <c r="F238" s="48" t="s">
        <v>420</v>
      </c>
      <c r="G238" s="45" t="s">
        <v>449</v>
      </c>
      <c r="H238" s="47" t="s">
        <v>3</v>
      </c>
      <c r="I238" s="47" t="s">
        <v>343</v>
      </c>
      <c r="J238" s="52">
        <v>15</v>
      </c>
      <c r="K238" s="52">
        <v>4</v>
      </c>
      <c r="L238" s="49">
        <f>VLOOKUP(K238,'[5]Retribucions 2016'!$H$15:$N$52,7,0)</f>
        <v>6970.9998</v>
      </c>
      <c r="M238" s="46" t="s">
        <v>470</v>
      </c>
      <c r="N238" s="47" t="s">
        <v>447</v>
      </c>
      <c r="O238" s="48" t="s">
        <v>457</v>
      </c>
      <c r="P238" s="48"/>
      <c r="Q238" s="47" t="s">
        <v>367</v>
      </c>
      <c r="R238" s="48" t="s">
        <v>543</v>
      </c>
      <c r="S238" s="48" t="s">
        <v>499</v>
      </c>
      <c r="T238" s="48" t="s">
        <v>163</v>
      </c>
    </row>
    <row r="239" spans="1:20" s="24" customFormat="1" ht="12.75">
      <c r="A239" s="23">
        <v>237</v>
      </c>
      <c r="B239" s="45">
        <v>3</v>
      </c>
      <c r="C239" s="46" t="s">
        <v>11</v>
      </c>
      <c r="D239" s="45" t="s">
        <v>496</v>
      </c>
      <c r="E239" s="47">
        <v>298</v>
      </c>
      <c r="F239" s="48" t="s">
        <v>420</v>
      </c>
      <c r="G239" s="45" t="s">
        <v>449</v>
      </c>
      <c r="H239" s="47" t="s">
        <v>3</v>
      </c>
      <c r="I239" s="47" t="s">
        <v>343</v>
      </c>
      <c r="J239" s="52">
        <v>15</v>
      </c>
      <c r="K239" s="52">
        <v>4</v>
      </c>
      <c r="L239" s="49">
        <f>VLOOKUP(K239,'[5]Retribucions 2016'!$H$15:$N$52,7,0)</f>
        <v>6970.9998</v>
      </c>
      <c r="M239" s="46" t="s">
        <v>470</v>
      </c>
      <c r="N239" s="47" t="s">
        <v>447</v>
      </c>
      <c r="O239" s="48" t="s">
        <v>457</v>
      </c>
      <c r="P239" s="48"/>
      <c r="Q239" s="47" t="s">
        <v>367</v>
      </c>
      <c r="R239" s="48" t="s">
        <v>543</v>
      </c>
      <c r="S239" s="48" t="s">
        <v>499</v>
      </c>
      <c r="T239" s="48" t="s">
        <v>163</v>
      </c>
    </row>
    <row r="240" spans="1:20" s="24" customFormat="1" ht="12.75">
      <c r="A240" s="23">
        <v>238</v>
      </c>
      <c r="B240" s="45">
        <v>3</v>
      </c>
      <c r="C240" s="46" t="s">
        <v>11</v>
      </c>
      <c r="D240" s="45" t="s">
        <v>496</v>
      </c>
      <c r="E240" s="47">
        <v>299</v>
      </c>
      <c r="F240" s="48" t="s">
        <v>420</v>
      </c>
      <c r="G240" s="45" t="s">
        <v>449</v>
      </c>
      <c r="H240" s="47" t="s">
        <v>3</v>
      </c>
      <c r="I240" s="47" t="s">
        <v>343</v>
      </c>
      <c r="J240" s="52">
        <v>15</v>
      </c>
      <c r="K240" s="52">
        <v>4</v>
      </c>
      <c r="L240" s="49">
        <f>VLOOKUP(K240,'[5]Retribucions 2016'!$H$15:$N$52,7,0)</f>
        <v>6970.9998</v>
      </c>
      <c r="M240" s="46" t="s">
        <v>470</v>
      </c>
      <c r="N240" s="47" t="s">
        <v>447</v>
      </c>
      <c r="O240" s="48" t="s">
        <v>457</v>
      </c>
      <c r="P240" s="48"/>
      <c r="Q240" s="47" t="s">
        <v>367</v>
      </c>
      <c r="R240" s="48" t="s">
        <v>543</v>
      </c>
      <c r="S240" s="48" t="s">
        <v>499</v>
      </c>
      <c r="T240" s="48" t="s">
        <v>163</v>
      </c>
    </row>
    <row r="241" spans="1:20" s="24" customFormat="1" ht="12.75">
      <c r="A241" s="23">
        <v>239</v>
      </c>
      <c r="B241" s="45">
        <v>3</v>
      </c>
      <c r="C241" s="46" t="s">
        <v>115</v>
      </c>
      <c r="D241" s="45" t="s">
        <v>427</v>
      </c>
      <c r="E241" s="47">
        <v>300</v>
      </c>
      <c r="F241" s="48" t="s">
        <v>326</v>
      </c>
      <c r="G241" s="45" t="s">
        <v>449</v>
      </c>
      <c r="H241" s="47" t="s">
        <v>3</v>
      </c>
      <c r="I241" s="47" t="s">
        <v>368</v>
      </c>
      <c r="J241" s="52">
        <v>15</v>
      </c>
      <c r="K241" s="52">
        <v>4</v>
      </c>
      <c r="L241" s="49">
        <f>VLOOKUP(K241,'[5]Retribucions 2016'!$H$15:$N$52,7,0)</f>
        <v>6970.9998</v>
      </c>
      <c r="M241" s="46" t="s">
        <v>470</v>
      </c>
      <c r="N241" s="47" t="s">
        <v>447</v>
      </c>
      <c r="O241" s="48" t="s">
        <v>457</v>
      </c>
      <c r="P241" s="48"/>
      <c r="Q241" s="47" t="s">
        <v>367</v>
      </c>
      <c r="R241" s="48" t="s">
        <v>263</v>
      </c>
      <c r="S241" s="48" t="s">
        <v>498</v>
      </c>
      <c r="T241" s="48" t="s">
        <v>162</v>
      </c>
    </row>
    <row r="242" spans="1:20" s="24" customFormat="1" ht="12.75">
      <c r="A242" s="23">
        <v>240</v>
      </c>
      <c r="B242" s="45">
        <v>1</v>
      </c>
      <c r="C242" s="46" t="s">
        <v>11</v>
      </c>
      <c r="D242" s="45" t="s">
        <v>425</v>
      </c>
      <c r="E242" s="47">
        <v>301</v>
      </c>
      <c r="F242" s="48" t="s">
        <v>420</v>
      </c>
      <c r="G242" s="45" t="s">
        <v>449</v>
      </c>
      <c r="H242" s="47" t="s">
        <v>3</v>
      </c>
      <c r="I242" s="47" t="s">
        <v>343</v>
      </c>
      <c r="J242" s="52">
        <v>15</v>
      </c>
      <c r="K242" s="52">
        <v>4</v>
      </c>
      <c r="L242" s="49">
        <f>VLOOKUP(K242,'[5]Retribucions 2016'!$H$15:$N$52,7,0)</f>
        <v>6970.9998</v>
      </c>
      <c r="M242" s="46" t="s">
        <v>470</v>
      </c>
      <c r="N242" s="47" t="s">
        <v>447</v>
      </c>
      <c r="O242" s="48" t="s">
        <v>457</v>
      </c>
      <c r="P242" s="48"/>
      <c r="Q242" s="47" t="s">
        <v>367</v>
      </c>
      <c r="R242" s="48" t="s">
        <v>543</v>
      </c>
      <c r="S242" s="48" t="s">
        <v>499</v>
      </c>
      <c r="T242" s="48" t="s">
        <v>163</v>
      </c>
    </row>
    <row r="243" spans="1:20" s="24" customFormat="1" ht="12.75">
      <c r="A243" s="23">
        <v>241</v>
      </c>
      <c r="B243" s="45">
        <v>1</v>
      </c>
      <c r="C243" s="46" t="s">
        <v>346</v>
      </c>
      <c r="D243" s="45" t="s">
        <v>429</v>
      </c>
      <c r="E243" s="47">
        <v>302</v>
      </c>
      <c r="F243" s="48" t="s">
        <v>420</v>
      </c>
      <c r="G243" s="45" t="s">
        <v>449</v>
      </c>
      <c r="H243" s="47" t="s">
        <v>3</v>
      </c>
      <c r="I243" s="47" t="s">
        <v>343</v>
      </c>
      <c r="J243" s="52">
        <v>15</v>
      </c>
      <c r="K243" s="52">
        <v>4</v>
      </c>
      <c r="L243" s="49">
        <f>VLOOKUP(K243,'[5]Retribucions 2016'!$H$15:$N$52,7,0)</f>
        <v>6970.9998</v>
      </c>
      <c r="M243" s="46" t="s">
        <v>470</v>
      </c>
      <c r="N243" s="47" t="s">
        <v>447</v>
      </c>
      <c r="O243" s="48" t="s">
        <v>457</v>
      </c>
      <c r="P243" s="48"/>
      <c r="Q243" s="47" t="s">
        <v>367</v>
      </c>
      <c r="R243" s="48" t="s">
        <v>543</v>
      </c>
      <c r="S243" s="48" t="s">
        <v>499</v>
      </c>
      <c r="T243" s="48" t="s">
        <v>163</v>
      </c>
    </row>
    <row r="244" spans="1:20" s="24" customFormat="1" ht="12.75">
      <c r="A244" s="23">
        <v>242</v>
      </c>
      <c r="B244" s="45">
        <v>1</v>
      </c>
      <c r="C244" s="46" t="s">
        <v>346</v>
      </c>
      <c r="D244" s="45" t="s">
        <v>422</v>
      </c>
      <c r="E244" s="47">
        <v>303</v>
      </c>
      <c r="F244" s="48" t="s">
        <v>420</v>
      </c>
      <c r="G244" s="45" t="s">
        <v>449</v>
      </c>
      <c r="H244" s="47" t="s">
        <v>3</v>
      </c>
      <c r="I244" s="47" t="s">
        <v>343</v>
      </c>
      <c r="J244" s="52">
        <v>15</v>
      </c>
      <c r="K244" s="52">
        <v>4</v>
      </c>
      <c r="L244" s="49">
        <f>VLOOKUP(K244,'[5]Retribucions 2016'!$H$15:$N$52,7,0)</f>
        <v>6970.9998</v>
      </c>
      <c r="M244" s="46" t="s">
        <v>470</v>
      </c>
      <c r="N244" s="47" t="s">
        <v>447</v>
      </c>
      <c r="O244" s="48" t="s">
        <v>457</v>
      </c>
      <c r="P244" s="48"/>
      <c r="Q244" s="47" t="s">
        <v>367</v>
      </c>
      <c r="R244" s="48" t="s">
        <v>543</v>
      </c>
      <c r="S244" s="48" t="s">
        <v>499</v>
      </c>
      <c r="T244" s="48" t="s">
        <v>163</v>
      </c>
    </row>
    <row r="245" spans="1:20" s="24" customFormat="1" ht="12.75">
      <c r="A245" s="23">
        <v>243</v>
      </c>
      <c r="B245" s="45">
        <v>3</v>
      </c>
      <c r="C245" s="46" t="s">
        <v>488</v>
      </c>
      <c r="D245" s="45" t="s">
        <v>489</v>
      </c>
      <c r="E245" s="47">
        <v>305</v>
      </c>
      <c r="F245" s="48" t="s">
        <v>79</v>
      </c>
      <c r="G245" s="45" t="s">
        <v>449</v>
      </c>
      <c r="H245" s="47" t="s">
        <v>3</v>
      </c>
      <c r="I245" s="47" t="s">
        <v>368</v>
      </c>
      <c r="J245" s="52">
        <v>14</v>
      </c>
      <c r="K245" s="52">
        <v>3</v>
      </c>
      <c r="L245" s="49">
        <f>VLOOKUP(K245,'[5]Retribucions 2016'!$H$15:$N$52,7,0)</f>
        <v>6814.5609</v>
      </c>
      <c r="M245" s="46" t="s">
        <v>470</v>
      </c>
      <c r="N245" s="47" t="s">
        <v>447</v>
      </c>
      <c r="O245" s="48" t="s">
        <v>457</v>
      </c>
      <c r="P245" s="48"/>
      <c r="Q245" s="47" t="s">
        <v>554</v>
      </c>
      <c r="R245" s="48" t="s">
        <v>281</v>
      </c>
      <c r="S245" s="48" t="s">
        <v>498</v>
      </c>
      <c r="T245" s="48" t="s">
        <v>162</v>
      </c>
    </row>
    <row r="246" spans="1:20" s="24" customFormat="1" ht="12.75">
      <c r="A246" s="23">
        <v>244</v>
      </c>
      <c r="B246" s="45">
        <v>3</v>
      </c>
      <c r="C246" s="46" t="s">
        <v>488</v>
      </c>
      <c r="D246" s="45" t="s">
        <v>16</v>
      </c>
      <c r="E246" s="47">
        <v>306</v>
      </c>
      <c r="F246" s="48" t="s">
        <v>327</v>
      </c>
      <c r="G246" s="45" t="s">
        <v>449</v>
      </c>
      <c r="H246" s="47" t="s">
        <v>3</v>
      </c>
      <c r="I246" s="47" t="s">
        <v>368</v>
      </c>
      <c r="J246" s="52">
        <v>14</v>
      </c>
      <c r="K246" s="52">
        <v>3</v>
      </c>
      <c r="L246" s="49">
        <f>VLOOKUP(K246,'[5]Retribucions 2016'!$H$15:$N$52,7,0)</f>
        <v>6814.5609</v>
      </c>
      <c r="M246" s="46" t="s">
        <v>471</v>
      </c>
      <c r="N246" s="47" t="s">
        <v>447</v>
      </c>
      <c r="O246" s="48" t="s">
        <v>457</v>
      </c>
      <c r="P246" s="48"/>
      <c r="Q246" s="47" t="s">
        <v>554</v>
      </c>
      <c r="R246" s="48" t="s">
        <v>281</v>
      </c>
      <c r="S246" s="48" t="s">
        <v>498</v>
      </c>
      <c r="T246" s="48" t="s">
        <v>162</v>
      </c>
    </row>
    <row r="247" spans="1:20" s="24" customFormat="1" ht="12.75">
      <c r="A247" s="23">
        <v>245</v>
      </c>
      <c r="B247" s="45">
        <v>3</v>
      </c>
      <c r="C247" s="46" t="s">
        <v>488</v>
      </c>
      <c r="D247" s="45" t="s">
        <v>489</v>
      </c>
      <c r="E247" s="47">
        <v>307</v>
      </c>
      <c r="F247" s="48" t="s">
        <v>79</v>
      </c>
      <c r="G247" s="45" t="s">
        <v>449</v>
      </c>
      <c r="H247" s="47" t="s">
        <v>3</v>
      </c>
      <c r="I247" s="47" t="s">
        <v>368</v>
      </c>
      <c r="J247" s="52">
        <v>14</v>
      </c>
      <c r="K247" s="52">
        <v>3</v>
      </c>
      <c r="L247" s="49">
        <f>VLOOKUP(K247,'[5]Retribucions 2016'!$H$15:$N$52,7,0)</f>
        <v>6814.5609</v>
      </c>
      <c r="M247" s="46" t="s">
        <v>471</v>
      </c>
      <c r="N247" s="47" t="s">
        <v>447</v>
      </c>
      <c r="O247" s="48" t="s">
        <v>457</v>
      </c>
      <c r="P247" s="48"/>
      <c r="Q247" s="47" t="s">
        <v>554</v>
      </c>
      <c r="R247" s="48" t="s">
        <v>281</v>
      </c>
      <c r="S247" s="48" t="s">
        <v>498</v>
      </c>
      <c r="T247" s="48" t="s">
        <v>162</v>
      </c>
    </row>
    <row r="248" spans="1:20" s="24" customFormat="1" ht="12.75">
      <c r="A248" s="23">
        <v>246</v>
      </c>
      <c r="B248" s="45">
        <v>3</v>
      </c>
      <c r="C248" s="46" t="s">
        <v>488</v>
      </c>
      <c r="D248" s="45" t="s">
        <v>489</v>
      </c>
      <c r="E248" s="47">
        <v>308</v>
      </c>
      <c r="F248" s="48" t="s">
        <v>79</v>
      </c>
      <c r="G248" s="45" t="s">
        <v>449</v>
      </c>
      <c r="H248" s="47" t="s">
        <v>3</v>
      </c>
      <c r="I248" s="47" t="s">
        <v>368</v>
      </c>
      <c r="J248" s="52">
        <v>14</v>
      </c>
      <c r="K248" s="52">
        <v>3</v>
      </c>
      <c r="L248" s="49">
        <f>VLOOKUP(K248,'[5]Retribucions 2016'!$H$15:$N$52,7,0)</f>
        <v>6814.5609</v>
      </c>
      <c r="M248" s="46" t="s">
        <v>470</v>
      </c>
      <c r="N248" s="47" t="s">
        <v>447</v>
      </c>
      <c r="O248" s="48" t="s">
        <v>457</v>
      </c>
      <c r="P248" s="48"/>
      <c r="Q248" s="47" t="s">
        <v>554</v>
      </c>
      <c r="R248" s="48" t="s">
        <v>281</v>
      </c>
      <c r="S248" s="48" t="s">
        <v>498</v>
      </c>
      <c r="T248" s="48" t="s">
        <v>162</v>
      </c>
    </row>
    <row r="249" spans="1:20" s="24" customFormat="1" ht="12.75">
      <c r="A249" s="23">
        <v>247</v>
      </c>
      <c r="B249" s="45">
        <v>3</v>
      </c>
      <c r="C249" s="46" t="s">
        <v>488</v>
      </c>
      <c r="D249" s="45" t="s">
        <v>489</v>
      </c>
      <c r="E249" s="47">
        <v>309</v>
      </c>
      <c r="F249" s="48" t="s">
        <v>79</v>
      </c>
      <c r="G249" s="45" t="s">
        <v>449</v>
      </c>
      <c r="H249" s="47" t="s">
        <v>3</v>
      </c>
      <c r="I249" s="47" t="s">
        <v>368</v>
      </c>
      <c r="J249" s="52">
        <v>14</v>
      </c>
      <c r="K249" s="52">
        <v>3</v>
      </c>
      <c r="L249" s="49">
        <f>VLOOKUP(K249,'[5]Retribucions 2016'!$H$15:$N$52,7,0)</f>
        <v>6814.5609</v>
      </c>
      <c r="M249" s="46" t="s">
        <v>470</v>
      </c>
      <c r="N249" s="47" t="s">
        <v>447</v>
      </c>
      <c r="O249" s="48" t="s">
        <v>457</v>
      </c>
      <c r="P249" s="48"/>
      <c r="Q249" s="47" t="s">
        <v>554</v>
      </c>
      <c r="R249" s="48" t="s">
        <v>281</v>
      </c>
      <c r="S249" s="48" t="s">
        <v>498</v>
      </c>
      <c r="T249" s="48" t="s">
        <v>162</v>
      </c>
    </row>
    <row r="250" spans="1:20" s="24" customFormat="1" ht="12.75">
      <c r="A250" s="23">
        <v>248</v>
      </c>
      <c r="B250" s="45">
        <v>2</v>
      </c>
      <c r="C250" s="46" t="s">
        <v>6</v>
      </c>
      <c r="D250" s="45" t="s">
        <v>424</v>
      </c>
      <c r="E250" s="47">
        <v>310</v>
      </c>
      <c r="F250" s="48" t="s">
        <v>80</v>
      </c>
      <c r="G250" s="45" t="s">
        <v>449</v>
      </c>
      <c r="H250" s="47" t="s">
        <v>3</v>
      </c>
      <c r="I250" s="47" t="s">
        <v>436</v>
      </c>
      <c r="J250" s="52">
        <v>15</v>
      </c>
      <c r="K250" s="52" t="s">
        <v>407</v>
      </c>
      <c r="L250" s="49">
        <f>VLOOKUP(K250,'[5]Retribucions 2016'!$H$15:$N$52,7,0)</f>
        <v>7472.0911</v>
      </c>
      <c r="M250" s="46" t="s">
        <v>470</v>
      </c>
      <c r="N250" s="47" t="s">
        <v>447</v>
      </c>
      <c r="O250" s="48" t="s">
        <v>459</v>
      </c>
      <c r="P250" s="48" t="s">
        <v>498</v>
      </c>
      <c r="Q250" s="47" t="s">
        <v>553</v>
      </c>
      <c r="R250" s="48" t="s">
        <v>282</v>
      </c>
      <c r="S250" s="48" t="s">
        <v>504</v>
      </c>
      <c r="T250" s="48" t="s">
        <v>165</v>
      </c>
    </row>
    <row r="251" spans="1:20" s="24" customFormat="1" ht="12.75">
      <c r="A251" s="23">
        <v>249</v>
      </c>
      <c r="B251" s="45">
        <v>2</v>
      </c>
      <c r="C251" s="46" t="s">
        <v>6</v>
      </c>
      <c r="D251" s="45" t="s">
        <v>424</v>
      </c>
      <c r="E251" s="47">
        <v>311</v>
      </c>
      <c r="F251" s="48" t="s">
        <v>80</v>
      </c>
      <c r="G251" s="45" t="s">
        <v>449</v>
      </c>
      <c r="H251" s="47" t="s">
        <v>3</v>
      </c>
      <c r="I251" s="47" t="s">
        <v>436</v>
      </c>
      <c r="J251" s="52">
        <v>15</v>
      </c>
      <c r="K251" s="52" t="s">
        <v>407</v>
      </c>
      <c r="L251" s="49">
        <f>VLOOKUP(K251,'[5]Retribucions 2016'!$H$15:$N$52,7,0)</f>
        <v>7472.0911</v>
      </c>
      <c r="M251" s="46" t="s">
        <v>470</v>
      </c>
      <c r="N251" s="47" t="s">
        <v>447</v>
      </c>
      <c r="O251" s="48" t="s">
        <v>459</v>
      </c>
      <c r="P251" s="48" t="s">
        <v>498</v>
      </c>
      <c r="Q251" s="47" t="s">
        <v>553</v>
      </c>
      <c r="R251" s="48" t="s">
        <v>282</v>
      </c>
      <c r="S251" s="48" t="s">
        <v>504</v>
      </c>
      <c r="T251" s="48" t="s">
        <v>165</v>
      </c>
    </row>
    <row r="252" spans="1:20" s="24" customFormat="1" ht="12.75">
      <c r="A252" s="23">
        <v>250</v>
      </c>
      <c r="B252" s="45">
        <v>2</v>
      </c>
      <c r="C252" s="46" t="s">
        <v>6</v>
      </c>
      <c r="D252" s="45" t="s">
        <v>424</v>
      </c>
      <c r="E252" s="47">
        <v>312</v>
      </c>
      <c r="F252" s="48" t="s">
        <v>80</v>
      </c>
      <c r="G252" s="45" t="s">
        <v>449</v>
      </c>
      <c r="H252" s="47" t="s">
        <v>3</v>
      </c>
      <c r="I252" s="47" t="s">
        <v>436</v>
      </c>
      <c r="J252" s="52">
        <v>15</v>
      </c>
      <c r="K252" s="52" t="s">
        <v>407</v>
      </c>
      <c r="L252" s="49">
        <f>VLOOKUP(K252,'[5]Retribucions 2016'!$H$15:$N$52,7,0)</f>
        <v>7472.0911</v>
      </c>
      <c r="M252" s="46" t="s">
        <v>470</v>
      </c>
      <c r="N252" s="47" t="s">
        <v>447</v>
      </c>
      <c r="O252" s="48" t="s">
        <v>459</v>
      </c>
      <c r="P252" s="48" t="s">
        <v>498</v>
      </c>
      <c r="Q252" s="47" t="s">
        <v>553</v>
      </c>
      <c r="R252" s="48" t="s">
        <v>282</v>
      </c>
      <c r="S252" s="48" t="s">
        <v>504</v>
      </c>
      <c r="T252" s="48" t="s">
        <v>165</v>
      </c>
    </row>
    <row r="253" spans="1:20" s="24" customFormat="1" ht="12.75">
      <c r="A253" s="23">
        <v>251</v>
      </c>
      <c r="B253" s="45">
        <v>2</v>
      </c>
      <c r="C253" s="46" t="s">
        <v>6</v>
      </c>
      <c r="D253" s="45" t="s">
        <v>424</v>
      </c>
      <c r="E253" s="47">
        <v>313</v>
      </c>
      <c r="F253" s="48" t="s">
        <v>80</v>
      </c>
      <c r="G253" s="45" t="s">
        <v>449</v>
      </c>
      <c r="H253" s="47" t="s">
        <v>3</v>
      </c>
      <c r="I253" s="47" t="s">
        <v>436</v>
      </c>
      <c r="J253" s="52">
        <v>15</v>
      </c>
      <c r="K253" s="52" t="s">
        <v>407</v>
      </c>
      <c r="L253" s="49">
        <f>VLOOKUP(K253,'[5]Retribucions 2016'!$H$15:$N$52,7,0)</f>
        <v>7472.0911</v>
      </c>
      <c r="M253" s="46" t="s">
        <v>470</v>
      </c>
      <c r="N253" s="47" t="s">
        <v>447</v>
      </c>
      <c r="O253" s="48" t="s">
        <v>459</v>
      </c>
      <c r="P253" s="48" t="s">
        <v>498</v>
      </c>
      <c r="Q253" s="47" t="s">
        <v>553</v>
      </c>
      <c r="R253" s="48" t="s">
        <v>282</v>
      </c>
      <c r="S253" s="48" t="s">
        <v>504</v>
      </c>
      <c r="T253" s="48" t="s">
        <v>165</v>
      </c>
    </row>
    <row r="254" spans="1:20" s="24" customFormat="1" ht="12.75">
      <c r="A254" s="23">
        <v>252</v>
      </c>
      <c r="B254" s="45">
        <v>2</v>
      </c>
      <c r="C254" s="46" t="s">
        <v>6</v>
      </c>
      <c r="D254" s="45" t="s">
        <v>424</v>
      </c>
      <c r="E254" s="47">
        <v>314</v>
      </c>
      <c r="F254" s="48" t="s">
        <v>80</v>
      </c>
      <c r="G254" s="45" t="s">
        <v>449</v>
      </c>
      <c r="H254" s="47" t="s">
        <v>3</v>
      </c>
      <c r="I254" s="47" t="s">
        <v>436</v>
      </c>
      <c r="J254" s="52">
        <v>15</v>
      </c>
      <c r="K254" s="52" t="s">
        <v>407</v>
      </c>
      <c r="L254" s="49">
        <f>VLOOKUP(K254,'[5]Retribucions 2016'!$H$15:$N$52,7,0)</f>
        <v>7472.0911</v>
      </c>
      <c r="M254" s="46" t="s">
        <v>470</v>
      </c>
      <c r="N254" s="47" t="s">
        <v>447</v>
      </c>
      <c r="O254" s="48" t="s">
        <v>459</v>
      </c>
      <c r="P254" s="48" t="s">
        <v>498</v>
      </c>
      <c r="Q254" s="47" t="s">
        <v>553</v>
      </c>
      <c r="R254" s="48" t="s">
        <v>282</v>
      </c>
      <c r="S254" s="48" t="s">
        <v>504</v>
      </c>
      <c r="T254" s="48" t="s">
        <v>165</v>
      </c>
    </row>
    <row r="255" spans="1:20" s="24" customFormat="1" ht="12.75">
      <c r="A255" s="23">
        <v>253</v>
      </c>
      <c r="B255" s="45">
        <v>2</v>
      </c>
      <c r="C255" s="46" t="s">
        <v>6</v>
      </c>
      <c r="D255" s="45" t="s">
        <v>424</v>
      </c>
      <c r="E255" s="47">
        <v>316</v>
      </c>
      <c r="F255" s="48" t="s">
        <v>341</v>
      </c>
      <c r="G255" s="45" t="s">
        <v>449</v>
      </c>
      <c r="H255" s="47" t="s">
        <v>3</v>
      </c>
      <c r="I255" s="47" t="s">
        <v>436</v>
      </c>
      <c r="J255" s="52">
        <v>15</v>
      </c>
      <c r="K255" s="52" t="s">
        <v>407</v>
      </c>
      <c r="L255" s="49">
        <f>VLOOKUP(K255,'[5]Retribucions 2016'!$H$15:$N$52,7,0)</f>
        <v>7472.0911</v>
      </c>
      <c r="M255" s="46" t="s">
        <v>470</v>
      </c>
      <c r="N255" s="47" t="s">
        <v>447</v>
      </c>
      <c r="O255" s="48" t="s">
        <v>459</v>
      </c>
      <c r="P255" s="48" t="s">
        <v>498</v>
      </c>
      <c r="Q255" s="47" t="s">
        <v>553</v>
      </c>
      <c r="R255" s="48" t="s">
        <v>282</v>
      </c>
      <c r="S255" s="48" t="s">
        <v>504</v>
      </c>
      <c r="T255" s="48" t="s">
        <v>165</v>
      </c>
    </row>
    <row r="256" spans="1:20" s="24" customFormat="1" ht="12.75">
      <c r="A256" s="23">
        <v>254</v>
      </c>
      <c r="B256" s="45">
        <v>2</v>
      </c>
      <c r="C256" s="46" t="s">
        <v>6</v>
      </c>
      <c r="D256" s="45" t="s">
        <v>424</v>
      </c>
      <c r="E256" s="47">
        <v>317</v>
      </c>
      <c r="F256" s="48" t="s">
        <v>341</v>
      </c>
      <c r="G256" s="45" t="s">
        <v>449</v>
      </c>
      <c r="H256" s="47" t="s">
        <v>3</v>
      </c>
      <c r="I256" s="47" t="s">
        <v>436</v>
      </c>
      <c r="J256" s="52">
        <v>15</v>
      </c>
      <c r="K256" s="52" t="s">
        <v>407</v>
      </c>
      <c r="L256" s="49">
        <f>VLOOKUP(K256,'[5]Retribucions 2016'!$H$15:$N$52,7,0)</f>
        <v>7472.0911</v>
      </c>
      <c r="M256" s="46" t="s">
        <v>470</v>
      </c>
      <c r="N256" s="47" t="s">
        <v>447</v>
      </c>
      <c r="O256" s="48" t="s">
        <v>459</v>
      </c>
      <c r="P256" s="48" t="s">
        <v>498</v>
      </c>
      <c r="Q256" s="47" t="s">
        <v>553</v>
      </c>
      <c r="R256" s="48" t="s">
        <v>282</v>
      </c>
      <c r="S256" s="48" t="s">
        <v>504</v>
      </c>
      <c r="T256" s="48" t="s">
        <v>165</v>
      </c>
    </row>
    <row r="257" spans="1:20" s="24" customFormat="1" ht="12.75">
      <c r="A257" s="23">
        <v>255</v>
      </c>
      <c r="B257" s="45">
        <v>2</v>
      </c>
      <c r="C257" s="46" t="s">
        <v>6</v>
      </c>
      <c r="D257" s="45" t="s">
        <v>422</v>
      </c>
      <c r="E257" s="47">
        <v>318</v>
      </c>
      <c r="F257" s="48" t="s">
        <v>81</v>
      </c>
      <c r="G257" s="45" t="s">
        <v>449</v>
      </c>
      <c r="H257" s="47" t="s">
        <v>3</v>
      </c>
      <c r="I257" s="47" t="s">
        <v>436</v>
      </c>
      <c r="J257" s="52">
        <v>15</v>
      </c>
      <c r="K257" s="52" t="s">
        <v>407</v>
      </c>
      <c r="L257" s="49">
        <f>VLOOKUP(K257,'[5]Retribucions 2016'!$H$15:$N$52,7,0)</f>
        <v>7472.0911</v>
      </c>
      <c r="M257" s="46" t="s">
        <v>470</v>
      </c>
      <c r="N257" s="47" t="s">
        <v>447</v>
      </c>
      <c r="O257" s="48" t="s">
        <v>459</v>
      </c>
      <c r="P257" s="48" t="s">
        <v>498</v>
      </c>
      <c r="Q257" s="47" t="s">
        <v>553</v>
      </c>
      <c r="R257" s="48" t="s">
        <v>283</v>
      </c>
      <c r="S257" s="48" t="s">
        <v>504</v>
      </c>
      <c r="T257" s="48" t="s">
        <v>165</v>
      </c>
    </row>
    <row r="258" spans="1:20" s="24" customFormat="1" ht="12.75">
      <c r="A258" s="23">
        <v>256</v>
      </c>
      <c r="B258" s="45">
        <v>2</v>
      </c>
      <c r="C258" s="46" t="s">
        <v>6</v>
      </c>
      <c r="D258" s="45" t="s">
        <v>422</v>
      </c>
      <c r="E258" s="47">
        <v>319</v>
      </c>
      <c r="F258" s="48" t="s">
        <v>81</v>
      </c>
      <c r="G258" s="45" t="s">
        <v>449</v>
      </c>
      <c r="H258" s="47" t="s">
        <v>3</v>
      </c>
      <c r="I258" s="47" t="s">
        <v>436</v>
      </c>
      <c r="J258" s="52">
        <v>15</v>
      </c>
      <c r="K258" s="52" t="s">
        <v>407</v>
      </c>
      <c r="L258" s="49">
        <f>VLOOKUP(K258,'[5]Retribucions 2016'!$H$15:$N$52,7,0)</f>
        <v>7472.0911</v>
      </c>
      <c r="M258" s="46" t="s">
        <v>470</v>
      </c>
      <c r="N258" s="47" t="s">
        <v>447</v>
      </c>
      <c r="O258" s="48" t="s">
        <v>459</v>
      </c>
      <c r="P258" s="48" t="s">
        <v>498</v>
      </c>
      <c r="Q258" s="47" t="s">
        <v>553</v>
      </c>
      <c r="R258" s="48" t="s">
        <v>283</v>
      </c>
      <c r="S258" s="48" t="s">
        <v>504</v>
      </c>
      <c r="T258" s="48" t="s">
        <v>165</v>
      </c>
    </row>
    <row r="259" spans="1:20" s="24" customFormat="1" ht="12.75">
      <c r="A259" s="23">
        <v>257</v>
      </c>
      <c r="B259" s="45">
        <v>2</v>
      </c>
      <c r="C259" s="46" t="s">
        <v>6</v>
      </c>
      <c r="D259" s="45" t="s">
        <v>422</v>
      </c>
      <c r="E259" s="47">
        <v>320</v>
      </c>
      <c r="F259" s="48" t="s">
        <v>81</v>
      </c>
      <c r="G259" s="45" t="s">
        <v>449</v>
      </c>
      <c r="H259" s="47" t="s">
        <v>3</v>
      </c>
      <c r="I259" s="47" t="s">
        <v>436</v>
      </c>
      <c r="J259" s="52">
        <v>15</v>
      </c>
      <c r="K259" s="52" t="s">
        <v>407</v>
      </c>
      <c r="L259" s="49">
        <f>VLOOKUP(K259,'[5]Retribucions 2016'!$H$15:$N$52,7,0)</f>
        <v>7472.0911</v>
      </c>
      <c r="M259" s="46" t="s">
        <v>470</v>
      </c>
      <c r="N259" s="47" t="s">
        <v>447</v>
      </c>
      <c r="O259" s="48" t="s">
        <v>459</v>
      </c>
      <c r="P259" s="48" t="s">
        <v>498</v>
      </c>
      <c r="Q259" s="47" t="s">
        <v>553</v>
      </c>
      <c r="R259" s="48" t="s">
        <v>283</v>
      </c>
      <c r="S259" s="48" t="s">
        <v>504</v>
      </c>
      <c r="T259" s="48" t="s">
        <v>165</v>
      </c>
    </row>
    <row r="260" spans="1:20" s="24" customFormat="1" ht="12.75">
      <c r="A260" s="23">
        <v>258</v>
      </c>
      <c r="B260" s="45">
        <v>2</v>
      </c>
      <c r="C260" s="46" t="s">
        <v>6</v>
      </c>
      <c r="D260" s="45" t="s">
        <v>422</v>
      </c>
      <c r="E260" s="47">
        <v>321</v>
      </c>
      <c r="F260" s="48" t="s">
        <v>81</v>
      </c>
      <c r="G260" s="45" t="s">
        <v>449</v>
      </c>
      <c r="H260" s="47" t="s">
        <v>3</v>
      </c>
      <c r="I260" s="47" t="s">
        <v>436</v>
      </c>
      <c r="J260" s="52">
        <v>15</v>
      </c>
      <c r="K260" s="52" t="s">
        <v>407</v>
      </c>
      <c r="L260" s="49">
        <f>VLOOKUP(K260,'[5]Retribucions 2016'!$H$15:$N$52,7,0)</f>
        <v>7472.0911</v>
      </c>
      <c r="M260" s="46" t="s">
        <v>470</v>
      </c>
      <c r="N260" s="47" t="s">
        <v>447</v>
      </c>
      <c r="O260" s="48" t="s">
        <v>459</v>
      </c>
      <c r="P260" s="48" t="s">
        <v>498</v>
      </c>
      <c r="Q260" s="47" t="s">
        <v>553</v>
      </c>
      <c r="R260" s="48" t="s">
        <v>283</v>
      </c>
      <c r="S260" s="48" t="s">
        <v>504</v>
      </c>
      <c r="T260" s="48" t="s">
        <v>165</v>
      </c>
    </row>
    <row r="261" spans="1:20" s="24" customFormat="1" ht="12.75">
      <c r="A261" s="23">
        <v>259</v>
      </c>
      <c r="B261" s="45">
        <v>2</v>
      </c>
      <c r="C261" s="46" t="s">
        <v>6</v>
      </c>
      <c r="D261" s="45" t="s">
        <v>422</v>
      </c>
      <c r="E261" s="47">
        <v>322</v>
      </c>
      <c r="F261" s="48" t="s">
        <v>81</v>
      </c>
      <c r="G261" s="45" t="s">
        <v>449</v>
      </c>
      <c r="H261" s="47" t="s">
        <v>3</v>
      </c>
      <c r="I261" s="47" t="s">
        <v>436</v>
      </c>
      <c r="J261" s="52">
        <v>15</v>
      </c>
      <c r="K261" s="52" t="s">
        <v>407</v>
      </c>
      <c r="L261" s="49">
        <f>VLOOKUP(K261,'[5]Retribucions 2016'!$H$15:$N$52,7,0)</f>
        <v>7472.0911</v>
      </c>
      <c r="M261" s="46" t="s">
        <v>470</v>
      </c>
      <c r="N261" s="47" t="s">
        <v>447</v>
      </c>
      <c r="O261" s="48" t="s">
        <v>459</v>
      </c>
      <c r="P261" s="48" t="s">
        <v>498</v>
      </c>
      <c r="Q261" s="47" t="s">
        <v>553</v>
      </c>
      <c r="R261" s="48" t="s">
        <v>283</v>
      </c>
      <c r="S261" s="48" t="s">
        <v>504</v>
      </c>
      <c r="T261" s="48" t="s">
        <v>165</v>
      </c>
    </row>
    <row r="262" spans="1:20" s="24" customFormat="1" ht="12.75">
      <c r="A262" s="23">
        <v>260</v>
      </c>
      <c r="B262" s="45">
        <v>2</v>
      </c>
      <c r="C262" s="46" t="s">
        <v>6</v>
      </c>
      <c r="D262" s="45" t="s">
        <v>422</v>
      </c>
      <c r="E262" s="47">
        <v>323</v>
      </c>
      <c r="F262" s="48" t="s">
        <v>81</v>
      </c>
      <c r="G262" s="45" t="s">
        <v>449</v>
      </c>
      <c r="H262" s="47" t="s">
        <v>3</v>
      </c>
      <c r="I262" s="47" t="s">
        <v>436</v>
      </c>
      <c r="J262" s="52">
        <v>15</v>
      </c>
      <c r="K262" s="52" t="s">
        <v>407</v>
      </c>
      <c r="L262" s="49">
        <f>VLOOKUP(K262,'[5]Retribucions 2016'!$H$15:$N$52,7,0)</f>
        <v>7472.0911</v>
      </c>
      <c r="M262" s="46" t="s">
        <v>470</v>
      </c>
      <c r="N262" s="47" t="s">
        <v>447</v>
      </c>
      <c r="O262" s="48" t="s">
        <v>459</v>
      </c>
      <c r="P262" s="48" t="s">
        <v>498</v>
      </c>
      <c r="Q262" s="47" t="s">
        <v>553</v>
      </c>
      <c r="R262" s="48" t="s">
        <v>283</v>
      </c>
      <c r="S262" s="48" t="s">
        <v>504</v>
      </c>
      <c r="T262" s="48" t="s">
        <v>165</v>
      </c>
    </row>
    <row r="263" spans="1:20" s="24" customFormat="1" ht="12.75">
      <c r="A263" s="23">
        <v>261</v>
      </c>
      <c r="B263" s="45">
        <v>2</v>
      </c>
      <c r="C263" s="46" t="s">
        <v>6</v>
      </c>
      <c r="D263" s="45" t="s">
        <v>422</v>
      </c>
      <c r="E263" s="47">
        <v>324</v>
      </c>
      <c r="F263" s="48" t="s">
        <v>81</v>
      </c>
      <c r="G263" s="45" t="s">
        <v>449</v>
      </c>
      <c r="H263" s="47" t="s">
        <v>3</v>
      </c>
      <c r="I263" s="47" t="s">
        <v>436</v>
      </c>
      <c r="J263" s="52">
        <v>15</v>
      </c>
      <c r="K263" s="52" t="s">
        <v>407</v>
      </c>
      <c r="L263" s="49">
        <f>VLOOKUP(K263,'[5]Retribucions 2016'!$H$15:$N$52,7,0)</f>
        <v>7472.0911</v>
      </c>
      <c r="M263" s="46" t="s">
        <v>470</v>
      </c>
      <c r="N263" s="47" t="s">
        <v>447</v>
      </c>
      <c r="O263" s="48" t="s">
        <v>459</v>
      </c>
      <c r="P263" s="48" t="s">
        <v>498</v>
      </c>
      <c r="Q263" s="47" t="s">
        <v>553</v>
      </c>
      <c r="R263" s="48" t="s">
        <v>283</v>
      </c>
      <c r="S263" s="48" t="s">
        <v>504</v>
      </c>
      <c r="T263" s="48" t="s">
        <v>165</v>
      </c>
    </row>
    <row r="264" spans="1:20" s="24" customFormat="1" ht="12.75">
      <c r="A264" s="23">
        <v>262</v>
      </c>
      <c r="B264" s="45">
        <v>2</v>
      </c>
      <c r="C264" s="46" t="s">
        <v>6</v>
      </c>
      <c r="D264" s="45" t="s">
        <v>422</v>
      </c>
      <c r="E264" s="47">
        <v>325</v>
      </c>
      <c r="F264" s="48" t="s">
        <v>81</v>
      </c>
      <c r="G264" s="45" t="s">
        <v>449</v>
      </c>
      <c r="H264" s="47" t="s">
        <v>3</v>
      </c>
      <c r="I264" s="47" t="s">
        <v>436</v>
      </c>
      <c r="J264" s="52">
        <v>15</v>
      </c>
      <c r="K264" s="52" t="s">
        <v>407</v>
      </c>
      <c r="L264" s="49">
        <f>VLOOKUP(K264,'[5]Retribucions 2016'!$H$15:$N$52,7,0)</f>
        <v>7472.0911</v>
      </c>
      <c r="M264" s="46" t="s">
        <v>470</v>
      </c>
      <c r="N264" s="47" t="s">
        <v>447</v>
      </c>
      <c r="O264" s="48" t="s">
        <v>459</v>
      </c>
      <c r="P264" s="48" t="s">
        <v>498</v>
      </c>
      <c r="Q264" s="47" t="s">
        <v>553</v>
      </c>
      <c r="R264" s="48" t="s">
        <v>283</v>
      </c>
      <c r="S264" s="48" t="s">
        <v>504</v>
      </c>
      <c r="T264" s="48" t="s">
        <v>165</v>
      </c>
    </row>
    <row r="265" spans="1:20" s="24" customFormat="1" ht="12.75">
      <c r="A265" s="23">
        <v>263</v>
      </c>
      <c r="B265" s="45">
        <v>2</v>
      </c>
      <c r="C265" s="46" t="s">
        <v>6</v>
      </c>
      <c r="D265" s="45" t="s">
        <v>422</v>
      </c>
      <c r="E265" s="47">
        <v>326</v>
      </c>
      <c r="F265" s="48" t="s">
        <v>81</v>
      </c>
      <c r="G265" s="45" t="s">
        <v>449</v>
      </c>
      <c r="H265" s="47" t="s">
        <v>3</v>
      </c>
      <c r="I265" s="47" t="s">
        <v>436</v>
      </c>
      <c r="J265" s="52">
        <v>15</v>
      </c>
      <c r="K265" s="52" t="s">
        <v>407</v>
      </c>
      <c r="L265" s="49">
        <f>VLOOKUP(K265,'[5]Retribucions 2016'!$H$15:$N$52,7,0)</f>
        <v>7472.0911</v>
      </c>
      <c r="M265" s="46" t="s">
        <v>470</v>
      </c>
      <c r="N265" s="47" t="s">
        <v>447</v>
      </c>
      <c r="O265" s="48" t="s">
        <v>459</v>
      </c>
      <c r="P265" s="48" t="s">
        <v>498</v>
      </c>
      <c r="Q265" s="47" t="s">
        <v>553</v>
      </c>
      <c r="R265" s="48" t="s">
        <v>283</v>
      </c>
      <c r="S265" s="48" t="s">
        <v>504</v>
      </c>
      <c r="T265" s="48" t="s">
        <v>165</v>
      </c>
    </row>
    <row r="266" spans="1:20" s="24" customFormat="1" ht="12.75">
      <c r="A266" s="23">
        <v>264</v>
      </c>
      <c r="B266" s="45">
        <v>2</v>
      </c>
      <c r="C266" s="46" t="s">
        <v>6</v>
      </c>
      <c r="D266" s="45" t="s">
        <v>422</v>
      </c>
      <c r="E266" s="47">
        <v>327</v>
      </c>
      <c r="F266" s="48" t="s">
        <v>328</v>
      </c>
      <c r="G266" s="45" t="s">
        <v>449</v>
      </c>
      <c r="H266" s="47" t="s">
        <v>3</v>
      </c>
      <c r="I266" s="47" t="s">
        <v>436</v>
      </c>
      <c r="J266" s="52">
        <v>10</v>
      </c>
      <c r="K266" s="52" t="s">
        <v>408</v>
      </c>
      <c r="L266" s="49">
        <f>VLOOKUP(K266,'[5]Retribucions 2016'!$H$15:$N$52,7,0)</f>
        <v>5870.9482</v>
      </c>
      <c r="M266" s="46" t="s">
        <v>470</v>
      </c>
      <c r="N266" s="47" t="s">
        <v>447</v>
      </c>
      <c r="O266" s="48" t="s">
        <v>459</v>
      </c>
      <c r="P266" s="48" t="s">
        <v>498</v>
      </c>
      <c r="Q266" s="47" t="s">
        <v>553</v>
      </c>
      <c r="R266" s="48" t="s">
        <v>283</v>
      </c>
      <c r="S266" s="48" t="s">
        <v>504</v>
      </c>
      <c r="T266" s="48" t="s">
        <v>165</v>
      </c>
    </row>
    <row r="267" spans="1:20" s="24" customFormat="1" ht="12.75">
      <c r="A267" s="23">
        <v>265</v>
      </c>
      <c r="B267" s="45">
        <v>2</v>
      </c>
      <c r="C267" s="46" t="s">
        <v>6</v>
      </c>
      <c r="D267" s="45" t="s">
        <v>422</v>
      </c>
      <c r="E267" s="47">
        <v>328</v>
      </c>
      <c r="F267" s="48" t="s">
        <v>328</v>
      </c>
      <c r="G267" s="45" t="s">
        <v>449</v>
      </c>
      <c r="H267" s="47" t="s">
        <v>3</v>
      </c>
      <c r="I267" s="47" t="s">
        <v>436</v>
      </c>
      <c r="J267" s="52">
        <v>10</v>
      </c>
      <c r="K267" s="52" t="s">
        <v>408</v>
      </c>
      <c r="L267" s="49">
        <f>VLOOKUP(K267,'[5]Retribucions 2016'!$H$15:$N$52,7,0)</f>
        <v>5870.9482</v>
      </c>
      <c r="M267" s="46" t="s">
        <v>470</v>
      </c>
      <c r="N267" s="47" t="s">
        <v>447</v>
      </c>
      <c r="O267" s="48" t="s">
        <v>459</v>
      </c>
      <c r="P267" s="48" t="s">
        <v>498</v>
      </c>
      <c r="Q267" s="47" t="s">
        <v>553</v>
      </c>
      <c r="R267" s="48" t="s">
        <v>283</v>
      </c>
      <c r="S267" s="48" t="s">
        <v>504</v>
      </c>
      <c r="T267" s="48" t="s">
        <v>165</v>
      </c>
    </row>
    <row r="268" spans="1:20" s="24" customFormat="1" ht="12.75">
      <c r="A268" s="23">
        <v>266</v>
      </c>
      <c r="B268" s="45">
        <v>2</v>
      </c>
      <c r="C268" s="46" t="s">
        <v>6</v>
      </c>
      <c r="D268" s="45" t="s">
        <v>422</v>
      </c>
      <c r="E268" s="47">
        <v>329</v>
      </c>
      <c r="F268" s="48" t="s">
        <v>328</v>
      </c>
      <c r="G268" s="45" t="s">
        <v>449</v>
      </c>
      <c r="H268" s="47" t="s">
        <v>3</v>
      </c>
      <c r="I268" s="47" t="s">
        <v>436</v>
      </c>
      <c r="J268" s="52">
        <v>10</v>
      </c>
      <c r="K268" s="52" t="s">
        <v>408</v>
      </c>
      <c r="L268" s="49">
        <f>VLOOKUP(K268,'[5]Retribucions 2016'!$H$15:$N$52,7,0)</f>
        <v>5870.9482</v>
      </c>
      <c r="M268" s="46" t="s">
        <v>470</v>
      </c>
      <c r="N268" s="47" t="s">
        <v>447</v>
      </c>
      <c r="O268" s="48" t="s">
        <v>459</v>
      </c>
      <c r="P268" s="48" t="s">
        <v>498</v>
      </c>
      <c r="Q268" s="47" t="s">
        <v>553</v>
      </c>
      <c r="R268" s="48" t="s">
        <v>283</v>
      </c>
      <c r="S268" s="48" t="s">
        <v>504</v>
      </c>
      <c r="T268" s="48" t="s">
        <v>165</v>
      </c>
    </row>
    <row r="269" spans="1:20" s="24" customFormat="1" ht="12.75">
      <c r="A269" s="23">
        <v>267</v>
      </c>
      <c r="B269" s="45">
        <v>2</v>
      </c>
      <c r="C269" s="46" t="s">
        <v>6</v>
      </c>
      <c r="D269" s="45" t="s">
        <v>422</v>
      </c>
      <c r="E269" s="47">
        <v>330</v>
      </c>
      <c r="F269" s="48" t="s">
        <v>328</v>
      </c>
      <c r="G269" s="45" t="s">
        <v>449</v>
      </c>
      <c r="H269" s="47" t="s">
        <v>3</v>
      </c>
      <c r="I269" s="47" t="s">
        <v>436</v>
      </c>
      <c r="J269" s="52">
        <v>10</v>
      </c>
      <c r="K269" s="52" t="s">
        <v>408</v>
      </c>
      <c r="L269" s="49">
        <f>VLOOKUP(K269,'[5]Retribucions 2016'!$H$15:$N$52,7,0)</f>
        <v>5870.9482</v>
      </c>
      <c r="M269" s="46" t="s">
        <v>470</v>
      </c>
      <c r="N269" s="47" t="s">
        <v>447</v>
      </c>
      <c r="O269" s="48" t="s">
        <v>459</v>
      </c>
      <c r="P269" s="48" t="s">
        <v>498</v>
      </c>
      <c r="Q269" s="47" t="s">
        <v>553</v>
      </c>
      <c r="R269" s="48" t="s">
        <v>283</v>
      </c>
      <c r="S269" s="48" t="s">
        <v>504</v>
      </c>
      <c r="T269" s="48" t="s">
        <v>165</v>
      </c>
    </row>
    <row r="270" spans="1:20" s="24" customFormat="1" ht="12.75">
      <c r="A270" s="23">
        <v>268</v>
      </c>
      <c r="B270" s="45">
        <v>3</v>
      </c>
      <c r="C270" s="46" t="s">
        <v>488</v>
      </c>
      <c r="D270" s="45" t="s">
        <v>489</v>
      </c>
      <c r="E270" s="47">
        <v>331</v>
      </c>
      <c r="F270" s="48" t="s">
        <v>82</v>
      </c>
      <c r="G270" s="45" t="s">
        <v>449</v>
      </c>
      <c r="H270" s="47" t="s">
        <v>148</v>
      </c>
      <c r="I270" s="47" t="s">
        <v>436</v>
      </c>
      <c r="J270" s="52">
        <v>13</v>
      </c>
      <c r="K270" s="52">
        <v>1</v>
      </c>
      <c r="L270" s="49">
        <f>VLOOKUP(K270,'[5]Retribucions 2016'!$H$15:$N$52,7,0)</f>
        <v>5185.4208</v>
      </c>
      <c r="M270" s="46" t="s">
        <v>470</v>
      </c>
      <c r="N270" s="47" t="s">
        <v>447</v>
      </c>
      <c r="O270" s="48" t="s">
        <v>459</v>
      </c>
      <c r="P270" s="48"/>
      <c r="Q270" s="47" t="s">
        <v>553</v>
      </c>
      <c r="R270" s="48" t="s">
        <v>284</v>
      </c>
      <c r="S270" s="48" t="s">
        <v>500</v>
      </c>
      <c r="T270" s="48" t="s">
        <v>164</v>
      </c>
    </row>
    <row r="271" spans="1:20" s="24" customFormat="1" ht="12.75">
      <c r="A271" s="23">
        <v>269</v>
      </c>
      <c r="B271" s="45">
        <v>3</v>
      </c>
      <c r="C271" s="46" t="s">
        <v>488</v>
      </c>
      <c r="D271" s="45" t="s">
        <v>489</v>
      </c>
      <c r="E271" s="47">
        <v>332</v>
      </c>
      <c r="F271" s="48" t="s">
        <v>82</v>
      </c>
      <c r="G271" s="45" t="s">
        <v>449</v>
      </c>
      <c r="H271" s="47" t="s">
        <v>3</v>
      </c>
      <c r="I271" s="47" t="s">
        <v>436</v>
      </c>
      <c r="J271" s="52">
        <v>13</v>
      </c>
      <c r="K271" s="52">
        <v>1</v>
      </c>
      <c r="L271" s="49">
        <f>VLOOKUP(K271,'[5]Retribucions 2016'!$H$15:$N$52,7,0)</f>
        <v>5185.4208</v>
      </c>
      <c r="M271" s="46" t="s">
        <v>470</v>
      </c>
      <c r="N271" s="47" t="s">
        <v>447</v>
      </c>
      <c r="O271" s="48" t="s">
        <v>459</v>
      </c>
      <c r="P271" s="48"/>
      <c r="Q271" s="47" t="s">
        <v>553</v>
      </c>
      <c r="R271" s="48" t="s">
        <v>284</v>
      </c>
      <c r="S271" s="48" t="s">
        <v>500</v>
      </c>
      <c r="T271" s="48" t="s">
        <v>164</v>
      </c>
    </row>
    <row r="272" spans="1:20" s="24" customFormat="1" ht="12.75">
      <c r="A272" s="23">
        <v>270</v>
      </c>
      <c r="B272" s="45">
        <v>3</v>
      </c>
      <c r="C272" s="46" t="s">
        <v>488</v>
      </c>
      <c r="D272" s="45" t="s">
        <v>489</v>
      </c>
      <c r="E272" s="47">
        <v>333</v>
      </c>
      <c r="F272" s="48" t="s">
        <v>82</v>
      </c>
      <c r="G272" s="45" t="s">
        <v>449</v>
      </c>
      <c r="H272" s="47" t="s">
        <v>3</v>
      </c>
      <c r="I272" s="47" t="s">
        <v>436</v>
      </c>
      <c r="J272" s="52">
        <v>13</v>
      </c>
      <c r="K272" s="52">
        <v>1</v>
      </c>
      <c r="L272" s="49">
        <f>VLOOKUP(K272,'[5]Retribucions 2016'!$H$15:$N$52,7,0)</f>
        <v>5185.4208</v>
      </c>
      <c r="M272" s="46" t="s">
        <v>470</v>
      </c>
      <c r="N272" s="47" t="s">
        <v>447</v>
      </c>
      <c r="O272" s="48" t="s">
        <v>459</v>
      </c>
      <c r="P272" s="48"/>
      <c r="Q272" s="47" t="s">
        <v>553</v>
      </c>
      <c r="R272" s="48" t="s">
        <v>284</v>
      </c>
      <c r="S272" s="48" t="s">
        <v>500</v>
      </c>
      <c r="T272" s="48" t="s">
        <v>164</v>
      </c>
    </row>
    <row r="273" spans="1:20" s="24" customFormat="1" ht="12.75">
      <c r="A273" s="23">
        <v>271</v>
      </c>
      <c r="B273" s="45">
        <v>3</v>
      </c>
      <c r="C273" s="46" t="s">
        <v>488</v>
      </c>
      <c r="D273" s="45" t="s">
        <v>489</v>
      </c>
      <c r="E273" s="47">
        <v>334</v>
      </c>
      <c r="F273" s="48" t="s">
        <v>82</v>
      </c>
      <c r="G273" s="45" t="s">
        <v>449</v>
      </c>
      <c r="H273" s="47" t="s">
        <v>3</v>
      </c>
      <c r="I273" s="47" t="s">
        <v>436</v>
      </c>
      <c r="J273" s="52">
        <v>13</v>
      </c>
      <c r="K273" s="52">
        <v>1</v>
      </c>
      <c r="L273" s="49">
        <f>VLOOKUP(K273,'[5]Retribucions 2016'!$H$15:$N$52,7,0)</f>
        <v>5185.4208</v>
      </c>
      <c r="M273" s="46" t="s">
        <v>470</v>
      </c>
      <c r="N273" s="47" t="s">
        <v>447</v>
      </c>
      <c r="O273" s="48" t="s">
        <v>459</v>
      </c>
      <c r="P273" s="48"/>
      <c r="Q273" s="47" t="s">
        <v>553</v>
      </c>
      <c r="R273" s="48" t="s">
        <v>284</v>
      </c>
      <c r="S273" s="48" t="s">
        <v>500</v>
      </c>
      <c r="T273" s="48" t="s">
        <v>164</v>
      </c>
    </row>
    <row r="274" spans="1:20" s="24" customFormat="1" ht="12.75">
      <c r="A274" s="23">
        <v>272</v>
      </c>
      <c r="B274" s="45">
        <v>3</v>
      </c>
      <c r="C274" s="46" t="s">
        <v>488</v>
      </c>
      <c r="D274" s="45" t="s">
        <v>489</v>
      </c>
      <c r="E274" s="47">
        <v>335</v>
      </c>
      <c r="F274" s="48" t="s">
        <v>82</v>
      </c>
      <c r="G274" s="45" t="s">
        <v>449</v>
      </c>
      <c r="H274" s="47" t="s">
        <v>3</v>
      </c>
      <c r="I274" s="47" t="s">
        <v>436</v>
      </c>
      <c r="J274" s="52">
        <v>13</v>
      </c>
      <c r="K274" s="52">
        <v>1</v>
      </c>
      <c r="L274" s="49">
        <f>VLOOKUP(K274,'[5]Retribucions 2016'!$H$15:$N$52,7,0)</f>
        <v>5185.4208</v>
      </c>
      <c r="M274" s="46" t="s">
        <v>470</v>
      </c>
      <c r="N274" s="47" t="s">
        <v>447</v>
      </c>
      <c r="O274" s="48" t="s">
        <v>459</v>
      </c>
      <c r="P274" s="48"/>
      <c r="Q274" s="47" t="s">
        <v>553</v>
      </c>
      <c r="R274" s="48" t="s">
        <v>284</v>
      </c>
      <c r="S274" s="48" t="s">
        <v>500</v>
      </c>
      <c r="T274" s="48" t="s">
        <v>164</v>
      </c>
    </row>
    <row r="275" spans="1:20" s="24" customFormat="1" ht="12.75">
      <c r="A275" s="23">
        <v>273</v>
      </c>
      <c r="B275" s="45">
        <v>3</v>
      </c>
      <c r="C275" s="46" t="s">
        <v>488</v>
      </c>
      <c r="D275" s="45" t="s">
        <v>489</v>
      </c>
      <c r="E275" s="47">
        <v>339</v>
      </c>
      <c r="F275" s="48" t="s">
        <v>82</v>
      </c>
      <c r="G275" s="45" t="s">
        <v>449</v>
      </c>
      <c r="H275" s="47" t="s">
        <v>3</v>
      </c>
      <c r="I275" s="47" t="s">
        <v>436</v>
      </c>
      <c r="J275" s="52">
        <v>13</v>
      </c>
      <c r="K275" s="52">
        <v>1</v>
      </c>
      <c r="L275" s="49">
        <f>VLOOKUP(K275,'[5]Retribucions 2016'!$H$15:$N$52,7,0)</f>
        <v>5185.4208</v>
      </c>
      <c r="M275" s="46" t="s">
        <v>470</v>
      </c>
      <c r="N275" s="47" t="s">
        <v>447</v>
      </c>
      <c r="O275" s="48" t="s">
        <v>459</v>
      </c>
      <c r="P275" s="48"/>
      <c r="Q275" s="47" t="s">
        <v>553</v>
      </c>
      <c r="R275" s="48" t="s">
        <v>284</v>
      </c>
      <c r="S275" s="48" t="s">
        <v>500</v>
      </c>
      <c r="T275" s="48" t="s">
        <v>164</v>
      </c>
    </row>
    <row r="276" spans="1:20" s="24" customFormat="1" ht="12.75">
      <c r="A276" s="23">
        <v>274</v>
      </c>
      <c r="B276" s="45">
        <v>3</v>
      </c>
      <c r="C276" s="46" t="s">
        <v>488</v>
      </c>
      <c r="D276" s="45" t="s">
        <v>489</v>
      </c>
      <c r="E276" s="47">
        <v>342</v>
      </c>
      <c r="F276" s="48" t="s">
        <v>82</v>
      </c>
      <c r="G276" s="45" t="s">
        <v>449</v>
      </c>
      <c r="H276" s="47" t="s">
        <v>3</v>
      </c>
      <c r="I276" s="47" t="s">
        <v>436</v>
      </c>
      <c r="J276" s="52">
        <v>13</v>
      </c>
      <c r="K276" s="52">
        <v>1</v>
      </c>
      <c r="L276" s="49">
        <f>VLOOKUP(K276,'[5]Retribucions 2016'!$H$15:$N$52,7,0)</f>
        <v>5185.4208</v>
      </c>
      <c r="M276" s="46" t="s">
        <v>470</v>
      </c>
      <c r="N276" s="47" t="s">
        <v>447</v>
      </c>
      <c r="O276" s="48" t="s">
        <v>459</v>
      </c>
      <c r="P276" s="48"/>
      <c r="Q276" s="47" t="s">
        <v>553</v>
      </c>
      <c r="R276" s="48" t="s">
        <v>284</v>
      </c>
      <c r="S276" s="48" t="s">
        <v>500</v>
      </c>
      <c r="T276" s="48" t="s">
        <v>164</v>
      </c>
    </row>
    <row r="277" spans="1:20" s="24" customFormat="1" ht="12.75">
      <c r="A277" s="23">
        <v>275</v>
      </c>
      <c r="B277" s="45">
        <v>3</v>
      </c>
      <c r="C277" s="46" t="s">
        <v>488</v>
      </c>
      <c r="D277" s="45" t="s">
        <v>426</v>
      </c>
      <c r="E277" s="47">
        <v>344</v>
      </c>
      <c r="F277" s="48" t="s">
        <v>83</v>
      </c>
      <c r="G277" s="45" t="s">
        <v>449</v>
      </c>
      <c r="H277" s="47" t="s">
        <v>3</v>
      </c>
      <c r="I277" s="47" t="s">
        <v>436</v>
      </c>
      <c r="J277" s="52">
        <v>13</v>
      </c>
      <c r="K277" s="52">
        <v>1</v>
      </c>
      <c r="L277" s="49">
        <f>VLOOKUP(K277,'[5]Retribucions 2016'!$H$15:$N$52,7,0)</f>
        <v>5185.4208</v>
      </c>
      <c r="M277" s="46" t="s">
        <v>475</v>
      </c>
      <c r="N277" s="47" t="s">
        <v>447</v>
      </c>
      <c r="O277" s="48" t="s">
        <v>459</v>
      </c>
      <c r="P277" s="48"/>
      <c r="Q277" s="47" t="s">
        <v>553</v>
      </c>
      <c r="R277" s="48" t="s">
        <v>284</v>
      </c>
      <c r="S277" s="48" t="s">
        <v>500</v>
      </c>
      <c r="T277" s="48" t="s">
        <v>164</v>
      </c>
    </row>
    <row r="278" spans="1:20" s="24" customFormat="1" ht="12.75">
      <c r="A278" s="23">
        <v>276</v>
      </c>
      <c r="B278" s="45">
        <v>3</v>
      </c>
      <c r="C278" s="46" t="s">
        <v>488</v>
      </c>
      <c r="D278" s="45" t="s">
        <v>426</v>
      </c>
      <c r="E278" s="47">
        <v>345</v>
      </c>
      <c r="F278" s="48" t="s">
        <v>83</v>
      </c>
      <c r="G278" s="45" t="s">
        <v>449</v>
      </c>
      <c r="H278" s="47" t="s">
        <v>3</v>
      </c>
      <c r="I278" s="47" t="s">
        <v>436</v>
      </c>
      <c r="J278" s="52">
        <v>13</v>
      </c>
      <c r="K278" s="52">
        <v>1</v>
      </c>
      <c r="L278" s="49">
        <f>VLOOKUP(K278,'[5]Retribucions 2016'!$H$15:$N$52,7,0)</f>
        <v>5185.4208</v>
      </c>
      <c r="M278" s="46" t="s">
        <v>475</v>
      </c>
      <c r="N278" s="47" t="s">
        <v>447</v>
      </c>
      <c r="O278" s="48" t="s">
        <v>459</v>
      </c>
      <c r="P278" s="48"/>
      <c r="Q278" s="47" t="s">
        <v>553</v>
      </c>
      <c r="R278" s="48" t="s">
        <v>284</v>
      </c>
      <c r="S278" s="48" t="s">
        <v>500</v>
      </c>
      <c r="T278" s="48" t="s">
        <v>164</v>
      </c>
    </row>
    <row r="279" spans="1:20" s="24" customFormat="1" ht="12.75">
      <c r="A279" s="23">
        <v>277</v>
      </c>
      <c r="B279" s="45">
        <v>3</v>
      </c>
      <c r="C279" s="46" t="s">
        <v>488</v>
      </c>
      <c r="D279" s="45" t="s">
        <v>426</v>
      </c>
      <c r="E279" s="47">
        <v>346</v>
      </c>
      <c r="F279" s="48" t="s">
        <v>83</v>
      </c>
      <c r="G279" s="45" t="s">
        <v>449</v>
      </c>
      <c r="H279" s="47" t="s">
        <v>3</v>
      </c>
      <c r="I279" s="47" t="s">
        <v>436</v>
      </c>
      <c r="J279" s="52">
        <v>13</v>
      </c>
      <c r="K279" s="52">
        <v>1</v>
      </c>
      <c r="L279" s="49">
        <f>VLOOKUP(K279,'[5]Retribucions 2016'!$H$15:$N$52,7,0)</f>
        <v>5185.4208</v>
      </c>
      <c r="M279" s="46" t="s">
        <v>475</v>
      </c>
      <c r="N279" s="47" t="s">
        <v>447</v>
      </c>
      <c r="O279" s="48" t="s">
        <v>459</v>
      </c>
      <c r="P279" s="48"/>
      <c r="Q279" s="47" t="s">
        <v>553</v>
      </c>
      <c r="R279" s="48" t="s">
        <v>284</v>
      </c>
      <c r="S279" s="48" t="s">
        <v>500</v>
      </c>
      <c r="T279" s="48" t="s">
        <v>164</v>
      </c>
    </row>
    <row r="280" spans="1:20" s="24" customFormat="1" ht="12.75">
      <c r="A280" s="23">
        <v>278</v>
      </c>
      <c r="B280" s="45">
        <v>3</v>
      </c>
      <c r="C280" s="46" t="s">
        <v>488</v>
      </c>
      <c r="D280" s="45" t="s">
        <v>426</v>
      </c>
      <c r="E280" s="47">
        <v>347</v>
      </c>
      <c r="F280" s="48" t="s">
        <v>83</v>
      </c>
      <c r="G280" s="45" t="s">
        <v>449</v>
      </c>
      <c r="H280" s="47" t="s">
        <v>3</v>
      </c>
      <c r="I280" s="47" t="s">
        <v>436</v>
      </c>
      <c r="J280" s="52">
        <v>13</v>
      </c>
      <c r="K280" s="52">
        <v>1</v>
      </c>
      <c r="L280" s="49">
        <f>VLOOKUP(K280,'[5]Retribucions 2016'!$H$15:$N$52,7,0)</f>
        <v>5185.4208</v>
      </c>
      <c r="M280" s="46" t="s">
        <v>475</v>
      </c>
      <c r="N280" s="47" t="s">
        <v>447</v>
      </c>
      <c r="O280" s="48" t="s">
        <v>459</v>
      </c>
      <c r="P280" s="48"/>
      <c r="Q280" s="47" t="s">
        <v>553</v>
      </c>
      <c r="R280" s="48" t="s">
        <v>284</v>
      </c>
      <c r="S280" s="48" t="s">
        <v>500</v>
      </c>
      <c r="T280" s="48" t="s">
        <v>164</v>
      </c>
    </row>
    <row r="281" spans="1:20" s="24" customFormat="1" ht="12.75">
      <c r="A281" s="23">
        <v>279</v>
      </c>
      <c r="B281" s="45">
        <v>3</v>
      </c>
      <c r="C281" s="46" t="s">
        <v>488</v>
      </c>
      <c r="D281" s="45" t="s">
        <v>426</v>
      </c>
      <c r="E281" s="47">
        <v>348</v>
      </c>
      <c r="F281" s="48" t="s">
        <v>83</v>
      </c>
      <c r="G281" s="45" t="s">
        <v>449</v>
      </c>
      <c r="H281" s="47" t="s">
        <v>3</v>
      </c>
      <c r="I281" s="47" t="s">
        <v>436</v>
      </c>
      <c r="J281" s="52">
        <v>13</v>
      </c>
      <c r="K281" s="52">
        <v>1</v>
      </c>
      <c r="L281" s="49">
        <f>VLOOKUP(K281,'[5]Retribucions 2016'!$H$15:$N$52,7,0)</f>
        <v>5185.4208</v>
      </c>
      <c r="M281" s="46" t="s">
        <v>475</v>
      </c>
      <c r="N281" s="47" t="s">
        <v>447</v>
      </c>
      <c r="O281" s="48" t="s">
        <v>459</v>
      </c>
      <c r="P281" s="48"/>
      <c r="Q281" s="47" t="s">
        <v>553</v>
      </c>
      <c r="R281" s="48" t="s">
        <v>284</v>
      </c>
      <c r="S281" s="48" t="s">
        <v>500</v>
      </c>
      <c r="T281" s="48" t="s">
        <v>164</v>
      </c>
    </row>
    <row r="282" spans="1:20" s="24" customFormat="1" ht="12.75">
      <c r="A282" s="23">
        <v>280</v>
      </c>
      <c r="B282" s="45">
        <v>3</v>
      </c>
      <c r="C282" s="46" t="s">
        <v>488</v>
      </c>
      <c r="D282" s="45" t="s">
        <v>426</v>
      </c>
      <c r="E282" s="47">
        <v>349</v>
      </c>
      <c r="F282" s="48" t="s">
        <v>83</v>
      </c>
      <c r="G282" s="45" t="s">
        <v>449</v>
      </c>
      <c r="H282" s="47" t="s">
        <v>3</v>
      </c>
      <c r="I282" s="47" t="s">
        <v>436</v>
      </c>
      <c r="J282" s="52">
        <v>13</v>
      </c>
      <c r="K282" s="52">
        <v>1</v>
      </c>
      <c r="L282" s="49">
        <f>VLOOKUP(K282,'[5]Retribucions 2016'!$H$15:$N$52,7,0)</f>
        <v>5185.4208</v>
      </c>
      <c r="M282" s="46" t="s">
        <v>475</v>
      </c>
      <c r="N282" s="47" t="s">
        <v>447</v>
      </c>
      <c r="O282" s="48" t="s">
        <v>459</v>
      </c>
      <c r="P282" s="48"/>
      <c r="Q282" s="47" t="s">
        <v>553</v>
      </c>
      <c r="R282" s="48" t="s">
        <v>284</v>
      </c>
      <c r="S282" s="48" t="s">
        <v>500</v>
      </c>
      <c r="T282" s="48" t="s">
        <v>164</v>
      </c>
    </row>
    <row r="283" spans="1:20" s="24" customFormat="1" ht="12.75">
      <c r="A283" s="23">
        <v>281</v>
      </c>
      <c r="B283" s="45">
        <v>3</v>
      </c>
      <c r="C283" s="46" t="s">
        <v>488</v>
      </c>
      <c r="D283" s="45" t="s">
        <v>426</v>
      </c>
      <c r="E283" s="47">
        <v>350</v>
      </c>
      <c r="F283" s="48" t="s">
        <v>83</v>
      </c>
      <c r="G283" s="45" t="s">
        <v>449</v>
      </c>
      <c r="H283" s="47" t="s">
        <v>3</v>
      </c>
      <c r="I283" s="47" t="s">
        <v>436</v>
      </c>
      <c r="J283" s="52">
        <v>13</v>
      </c>
      <c r="K283" s="52">
        <v>1</v>
      </c>
      <c r="L283" s="49">
        <f>VLOOKUP(K283,'[5]Retribucions 2016'!$H$15:$N$52,7,0)</f>
        <v>5185.4208</v>
      </c>
      <c r="M283" s="46" t="s">
        <v>475</v>
      </c>
      <c r="N283" s="47" t="s">
        <v>447</v>
      </c>
      <c r="O283" s="48" t="s">
        <v>459</v>
      </c>
      <c r="P283" s="48"/>
      <c r="Q283" s="47" t="s">
        <v>553</v>
      </c>
      <c r="R283" s="48" t="s">
        <v>284</v>
      </c>
      <c r="S283" s="48" t="s">
        <v>500</v>
      </c>
      <c r="T283" s="48" t="s">
        <v>164</v>
      </c>
    </row>
    <row r="284" spans="1:20" s="24" customFormat="1" ht="12.75">
      <c r="A284" s="23">
        <v>282</v>
      </c>
      <c r="B284" s="45">
        <v>3</v>
      </c>
      <c r="C284" s="46" t="s">
        <v>488</v>
      </c>
      <c r="D284" s="45" t="s">
        <v>426</v>
      </c>
      <c r="E284" s="47">
        <v>352</v>
      </c>
      <c r="F284" s="48" t="s">
        <v>83</v>
      </c>
      <c r="G284" s="45" t="s">
        <v>449</v>
      </c>
      <c r="H284" s="47" t="s">
        <v>3</v>
      </c>
      <c r="I284" s="47" t="s">
        <v>436</v>
      </c>
      <c r="J284" s="52">
        <v>13</v>
      </c>
      <c r="K284" s="52">
        <v>1</v>
      </c>
      <c r="L284" s="49">
        <f>VLOOKUP(K284,'[5]Retribucions 2016'!$H$15:$N$52,7,0)</f>
        <v>5185.4208</v>
      </c>
      <c r="M284" s="46" t="s">
        <v>475</v>
      </c>
      <c r="N284" s="47" t="s">
        <v>447</v>
      </c>
      <c r="O284" s="48" t="s">
        <v>459</v>
      </c>
      <c r="P284" s="48"/>
      <c r="Q284" s="47" t="s">
        <v>553</v>
      </c>
      <c r="R284" s="48" t="s">
        <v>284</v>
      </c>
      <c r="S284" s="48" t="s">
        <v>500</v>
      </c>
      <c r="T284" s="48" t="s">
        <v>164</v>
      </c>
    </row>
    <row r="285" spans="1:20" s="24" customFormat="1" ht="12.75">
      <c r="A285" s="23">
        <v>283</v>
      </c>
      <c r="B285" s="45">
        <v>3</v>
      </c>
      <c r="C285" s="46" t="s">
        <v>488</v>
      </c>
      <c r="D285" s="45" t="s">
        <v>426</v>
      </c>
      <c r="E285" s="47">
        <v>353</v>
      </c>
      <c r="F285" s="48" t="s">
        <v>83</v>
      </c>
      <c r="G285" s="45" t="s">
        <v>449</v>
      </c>
      <c r="H285" s="47" t="s">
        <v>3</v>
      </c>
      <c r="I285" s="47" t="s">
        <v>436</v>
      </c>
      <c r="J285" s="52">
        <v>13</v>
      </c>
      <c r="K285" s="52">
        <v>1</v>
      </c>
      <c r="L285" s="49">
        <f>VLOOKUP(K285,'[5]Retribucions 2016'!$H$15:$N$52,7,0)</f>
        <v>5185.4208</v>
      </c>
      <c r="M285" s="46" t="s">
        <v>475</v>
      </c>
      <c r="N285" s="47" t="s">
        <v>447</v>
      </c>
      <c r="O285" s="48" t="s">
        <v>459</v>
      </c>
      <c r="P285" s="48"/>
      <c r="Q285" s="47" t="s">
        <v>553</v>
      </c>
      <c r="R285" s="48" t="s">
        <v>284</v>
      </c>
      <c r="S285" s="48" t="s">
        <v>500</v>
      </c>
      <c r="T285" s="48" t="s">
        <v>164</v>
      </c>
    </row>
    <row r="286" spans="1:20" s="24" customFormat="1" ht="12.75">
      <c r="A286" s="23">
        <v>284</v>
      </c>
      <c r="B286" s="45">
        <v>3</v>
      </c>
      <c r="C286" s="46" t="s">
        <v>488</v>
      </c>
      <c r="D286" s="45" t="s">
        <v>426</v>
      </c>
      <c r="E286" s="47">
        <v>354</v>
      </c>
      <c r="F286" s="48" t="s">
        <v>83</v>
      </c>
      <c r="G286" s="45" t="s">
        <v>449</v>
      </c>
      <c r="H286" s="47" t="s">
        <v>3</v>
      </c>
      <c r="I286" s="47" t="s">
        <v>436</v>
      </c>
      <c r="J286" s="52">
        <v>13</v>
      </c>
      <c r="K286" s="52">
        <v>1</v>
      </c>
      <c r="L286" s="49">
        <f>VLOOKUP(K286,'[5]Retribucions 2016'!$H$15:$N$52,7,0)</f>
        <v>5185.4208</v>
      </c>
      <c r="M286" s="46" t="s">
        <v>475</v>
      </c>
      <c r="N286" s="47" t="s">
        <v>447</v>
      </c>
      <c r="O286" s="48" t="s">
        <v>459</v>
      </c>
      <c r="P286" s="48"/>
      <c r="Q286" s="47" t="s">
        <v>553</v>
      </c>
      <c r="R286" s="48" t="s">
        <v>284</v>
      </c>
      <c r="S286" s="48" t="s">
        <v>500</v>
      </c>
      <c r="T286" s="48" t="s">
        <v>164</v>
      </c>
    </row>
    <row r="287" spans="1:20" s="24" customFormat="1" ht="12.75">
      <c r="A287" s="23">
        <v>285</v>
      </c>
      <c r="B287" s="45">
        <v>3</v>
      </c>
      <c r="C287" s="46" t="s">
        <v>488</v>
      </c>
      <c r="D287" s="45" t="s">
        <v>426</v>
      </c>
      <c r="E287" s="47">
        <v>355</v>
      </c>
      <c r="F287" s="48" t="s">
        <v>83</v>
      </c>
      <c r="G287" s="45" t="s">
        <v>449</v>
      </c>
      <c r="H287" s="47" t="s">
        <v>3</v>
      </c>
      <c r="I287" s="47" t="s">
        <v>436</v>
      </c>
      <c r="J287" s="52">
        <v>13</v>
      </c>
      <c r="K287" s="52">
        <v>1</v>
      </c>
      <c r="L287" s="49">
        <f>VLOOKUP(K287,'[5]Retribucions 2016'!$H$15:$N$52,7,0)</f>
        <v>5185.4208</v>
      </c>
      <c r="M287" s="46" t="s">
        <v>475</v>
      </c>
      <c r="N287" s="47" t="s">
        <v>447</v>
      </c>
      <c r="O287" s="48" t="s">
        <v>459</v>
      </c>
      <c r="P287" s="48"/>
      <c r="Q287" s="47" t="s">
        <v>553</v>
      </c>
      <c r="R287" s="48" t="s">
        <v>284</v>
      </c>
      <c r="S287" s="48" t="s">
        <v>500</v>
      </c>
      <c r="T287" s="48" t="s">
        <v>164</v>
      </c>
    </row>
    <row r="288" spans="1:20" s="24" customFormat="1" ht="12.75">
      <c r="A288" s="23">
        <v>286</v>
      </c>
      <c r="B288" s="45">
        <v>1</v>
      </c>
      <c r="C288" s="46" t="s">
        <v>346</v>
      </c>
      <c r="D288" s="45" t="s">
        <v>431</v>
      </c>
      <c r="E288" s="47">
        <v>358</v>
      </c>
      <c r="F288" s="48" t="s">
        <v>85</v>
      </c>
      <c r="G288" s="45" t="s">
        <v>449</v>
      </c>
      <c r="H288" s="47" t="s">
        <v>3</v>
      </c>
      <c r="I288" s="47" t="s">
        <v>358</v>
      </c>
      <c r="J288" s="52">
        <v>22</v>
      </c>
      <c r="K288" s="52">
        <v>14</v>
      </c>
      <c r="L288" s="49">
        <f>VLOOKUP(K288,'[5]Retribucions 2016'!$H$15:$N$52,7,0)</f>
        <v>13355.5128</v>
      </c>
      <c r="M288" s="46" t="s">
        <v>470</v>
      </c>
      <c r="N288" s="47" t="s">
        <v>447</v>
      </c>
      <c r="O288" s="48" t="s">
        <v>287</v>
      </c>
      <c r="P288" s="48"/>
      <c r="Q288" s="47" t="s">
        <v>367</v>
      </c>
      <c r="R288" s="48" t="s">
        <v>289</v>
      </c>
      <c r="S288" s="48" t="s">
        <v>498</v>
      </c>
      <c r="T288" s="48" t="s">
        <v>162</v>
      </c>
    </row>
    <row r="289" spans="1:20" s="24" customFormat="1" ht="12.75">
      <c r="A289" s="23">
        <v>287</v>
      </c>
      <c r="B289" s="45">
        <v>0</v>
      </c>
      <c r="C289" s="46" t="s">
        <v>357</v>
      </c>
      <c r="D289" s="45"/>
      <c r="E289" s="47">
        <v>361</v>
      </c>
      <c r="F289" s="48" t="s">
        <v>87</v>
      </c>
      <c r="G289" s="45" t="s">
        <v>449</v>
      </c>
      <c r="H289" s="47" t="s">
        <v>3</v>
      </c>
      <c r="I289" s="47" t="s">
        <v>358</v>
      </c>
      <c r="J289" s="52">
        <v>22</v>
      </c>
      <c r="K289" s="52">
        <v>14</v>
      </c>
      <c r="L289" s="49">
        <f>VLOOKUP(K289,'[5]Retribucions 2016'!$H$15:$N$52,7,0)</f>
        <v>13355.5128</v>
      </c>
      <c r="M289" s="46" t="s">
        <v>471</v>
      </c>
      <c r="N289" s="47" t="s">
        <v>447</v>
      </c>
      <c r="O289" s="48" t="s">
        <v>30</v>
      </c>
      <c r="P289" s="48"/>
      <c r="Q289" s="47" t="s">
        <v>367</v>
      </c>
      <c r="R289" s="48" t="s">
        <v>291</v>
      </c>
      <c r="S289" s="48" t="s">
        <v>498</v>
      </c>
      <c r="T289" s="48" t="s">
        <v>162</v>
      </c>
    </row>
    <row r="290" spans="1:20" s="24" customFormat="1" ht="12.75">
      <c r="A290" s="23">
        <v>288</v>
      </c>
      <c r="B290" s="45">
        <v>1</v>
      </c>
      <c r="C290" s="46" t="s">
        <v>348</v>
      </c>
      <c r="D290" s="45" t="s">
        <v>426</v>
      </c>
      <c r="E290" s="47">
        <v>363</v>
      </c>
      <c r="F290" s="48" t="s">
        <v>420</v>
      </c>
      <c r="G290" s="45" t="s">
        <v>449</v>
      </c>
      <c r="H290" s="47" t="s">
        <v>3</v>
      </c>
      <c r="I290" s="47" t="s">
        <v>343</v>
      </c>
      <c r="J290" s="52">
        <v>15</v>
      </c>
      <c r="K290" s="52">
        <v>4</v>
      </c>
      <c r="L290" s="49">
        <f>VLOOKUP(K290,'[5]Retribucions 2016'!$H$15:$N$52,7,0)</f>
        <v>6970.9998</v>
      </c>
      <c r="M290" s="46" t="s">
        <v>470</v>
      </c>
      <c r="N290" s="47" t="s">
        <v>447</v>
      </c>
      <c r="O290" s="48" t="s">
        <v>457</v>
      </c>
      <c r="P290" s="48"/>
      <c r="Q290" s="47" t="s">
        <v>367</v>
      </c>
      <c r="R290" s="48" t="s">
        <v>543</v>
      </c>
      <c r="S290" s="48" t="s">
        <v>499</v>
      </c>
      <c r="T290" s="48" t="s">
        <v>163</v>
      </c>
    </row>
    <row r="291" spans="1:20" s="24" customFormat="1" ht="12.75">
      <c r="A291" s="23">
        <v>289</v>
      </c>
      <c r="B291" s="45">
        <v>3</v>
      </c>
      <c r="C291" s="46" t="s">
        <v>115</v>
      </c>
      <c r="D291" s="45"/>
      <c r="E291" s="47">
        <v>364</v>
      </c>
      <c r="F291" s="48" t="s">
        <v>441</v>
      </c>
      <c r="G291" s="45" t="s">
        <v>447</v>
      </c>
      <c r="H291" s="47" t="s">
        <v>4</v>
      </c>
      <c r="I291" s="47" t="s">
        <v>358</v>
      </c>
      <c r="J291" s="52">
        <v>30</v>
      </c>
      <c r="K291" s="52">
        <v>19</v>
      </c>
      <c r="L291" s="49">
        <f>VLOOKUP(K291,'[5]Retribucions 2016'!$H$15:$N$52,7,0)</f>
        <v>24093.1359</v>
      </c>
      <c r="M291" s="46" t="s">
        <v>562</v>
      </c>
      <c r="N291" s="47" t="s">
        <v>450</v>
      </c>
      <c r="O291" s="48" t="s">
        <v>30</v>
      </c>
      <c r="P291" s="48"/>
      <c r="Q291" s="47" t="s">
        <v>367</v>
      </c>
      <c r="R291" s="48" t="s">
        <v>118</v>
      </c>
      <c r="S291" s="48" t="s">
        <v>496</v>
      </c>
      <c r="T291" s="48" t="s">
        <v>160</v>
      </c>
    </row>
    <row r="292" spans="1:20" s="24" customFormat="1" ht="12.75">
      <c r="A292" s="23">
        <v>290</v>
      </c>
      <c r="B292" s="45">
        <v>4</v>
      </c>
      <c r="C292" s="46" t="s">
        <v>8</v>
      </c>
      <c r="D292" s="45"/>
      <c r="E292" s="47">
        <v>365</v>
      </c>
      <c r="F292" s="48" t="s">
        <v>314</v>
      </c>
      <c r="G292" s="45" t="s">
        <v>449</v>
      </c>
      <c r="H292" s="47" t="s">
        <v>3</v>
      </c>
      <c r="I292" s="47" t="s">
        <v>466</v>
      </c>
      <c r="J292" s="52">
        <v>22</v>
      </c>
      <c r="K292" s="52" t="s">
        <v>398</v>
      </c>
      <c r="L292" s="49">
        <f>VLOOKUP(K292,'[5]Retribucions 2016'!$H$15:$N$52,7,0)</f>
        <v>11230.0082</v>
      </c>
      <c r="M292" s="46" t="s">
        <v>472</v>
      </c>
      <c r="N292" s="47" t="s">
        <v>447</v>
      </c>
      <c r="O292" s="48" t="s">
        <v>31</v>
      </c>
      <c r="P292" s="48"/>
      <c r="Q292" s="47" t="s">
        <v>367</v>
      </c>
      <c r="R292" s="48" t="s">
        <v>215</v>
      </c>
      <c r="S292" s="48" t="s">
        <v>498</v>
      </c>
      <c r="T292" s="48" t="s">
        <v>162</v>
      </c>
    </row>
    <row r="293" spans="1:20" s="24" customFormat="1" ht="12.75">
      <c r="A293" s="23">
        <v>291</v>
      </c>
      <c r="B293" s="45">
        <v>1</v>
      </c>
      <c r="C293" s="46" t="s">
        <v>355</v>
      </c>
      <c r="D293" s="45" t="s">
        <v>499</v>
      </c>
      <c r="E293" s="47">
        <v>367</v>
      </c>
      <c r="F293" s="48" t="s">
        <v>483</v>
      </c>
      <c r="G293" s="45" t="s">
        <v>448</v>
      </c>
      <c r="H293" s="47" t="s">
        <v>4</v>
      </c>
      <c r="I293" s="47" t="s">
        <v>359</v>
      </c>
      <c r="J293" s="52">
        <v>26</v>
      </c>
      <c r="K293" s="52">
        <v>17</v>
      </c>
      <c r="L293" s="49">
        <f>VLOOKUP(K293,'[5]Retribucions 2016'!$H$15:$N$52,7,0)</f>
        <v>15634.153600000001</v>
      </c>
      <c r="M293" s="46" t="s">
        <v>472</v>
      </c>
      <c r="N293" s="47" t="s">
        <v>447</v>
      </c>
      <c r="O293" s="48" t="s">
        <v>484</v>
      </c>
      <c r="P293" s="48"/>
      <c r="Q293" s="47" t="s">
        <v>367</v>
      </c>
      <c r="R293" s="48" t="s">
        <v>485</v>
      </c>
      <c r="S293" s="48" t="s">
        <v>498</v>
      </c>
      <c r="T293" s="48" t="s">
        <v>162</v>
      </c>
    </row>
    <row r="294" spans="1:20" s="24" customFormat="1" ht="12.75">
      <c r="A294" s="23">
        <v>292</v>
      </c>
      <c r="B294" s="45">
        <v>2</v>
      </c>
      <c r="C294" s="46" t="s">
        <v>6</v>
      </c>
      <c r="D294" s="45" t="s">
        <v>426</v>
      </c>
      <c r="E294" s="47">
        <v>368</v>
      </c>
      <c r="F294" s="48" t="s">
        <v>486</v>
      </c>
      <c r="G294" s="45" t="s">
        <v>449</v>
      </c>
      <c r="H294" s="47" t="s">
        <v>3</v>
      </c>
      <c r="I294" s="47" t="s">
        <v>359</v>
      </c>
      <c r="J294" s="52">
        <v>22</v>
      </c>
      <c r="K294" s="52" t="s">
        <v>397</v>
      </c>
      <c r="L294" s="49">
        <f>VLOOKUP(K294,'[5]Retribucions 2016'!$H$15:$N$52,7,0)</f>
        <v>11760.662199999999</v>
      </c>
      <c r="M294" s="46" t="s">
        <v>470</v>
      </c>
      <c r="N294" s="47" t="s">
        <v>447</v>
      </c>
      <c r="O294" s="48" t="s">
        <v>202</v>
      </c>
      <c r="P294" s="48"/>
      <c r="Q294" s="47" t="s">
        <v>367</v>
      </c>
      <c r="R294" s="48" t="s">
        <v>203</v>
      </c>
      <c r="S294" s="48" t="s">
        <v>498</v>
      </c>
      <c r="T294" s="48" t="s">
        <v>162</v>
      </c>
    </row>
    <row r="295" spans="1:20" s="24" customFormat="1" ht="12.75">
      <c r="A295" s="23">
        <v>293</v>
      </c>
      <c r="B295" s="45">
        <v>0</v>
      </c>
      <c r="C295" s="46" t="s">
        <v>443</v>
      </c>
      <c r="D295" s="45">
        <v>3</v>
      </c>
      <c r="E295" s="47">
        <v>376</v>
      </c>
      <c r="F295" s="48" t="s">
        <v>240</v>
      </c>
      <c r="G295" s="45" t="s">
        <v>449</v>
      </c>
      <c r="H295" s="47" t="s">
        <v>3</v>
      </c>
      <c r="I295" s="47" t="s">
        <v>466</v>
      </c>
      <c r="J295" s="52">
        <v>22</v>
      </c>
      <c r="K295" s="52" t="s">
        <v>398</v>
      </c>
      <c r="L295" s="49">
        <f>VLOOKUP(K295,'[5]Retribucions 2016'!$H$15:$N$52,7,0)</f>
        <v>11230.0082</v>
      </c>
      <c r="M295" s="46" t="s">
        <v>471</v>
      </c>
      <c r="N295" s="47" t="s">
        <v>447</v>
      </c>
      <c r="O295" s="48" t="s">
        <v>30</v>
      </c>
      <c r="P295" s="48"/>
      <c r="Q295" s="47" t="s">
        <v>367</v>
      </c>
      <c r="R295" s="48" t="s">
        <v>241</v>
      </c>
      <c r="S295" s="48" t="s">
        <v>498</v>
      </c>
      <c r="T295" s="48" t="s">
        <v>162</v>
      </c>
    </row>
    <row r="296" spans="1:20" s="24" customFormat="1" ht="12.75">
      <c r="A296" s="23">
        <v>294</v>
      </c>
      <c r="B296" s="45">
        <v>0</v>
      </c>
      <c r="C296" s="46" t="s">
        <v>12</v>
      </c>
      <c r="D296" s="45"/>
      <c r="E296" s="47">
        <v>378</v>
      </c>
      <c r="F296" s="48" t="s">
        <v>441</v>
      </c>
      <c r="G296" s="45" t="s">
        <v>447</v>
      </c>
      <c r="H296" s="47" t="s">
        <v>4</v>
      </c>
      <c r="I296" s="47" t="s">
        <v>358</v>
      </c>
      <c r="J296" s="52">
        <v>30</v>
      </c>
      <c r="K296" s="52">
        <v>19</v>
      </c>
      <c r="L296" s="49">
        <f>VLOOKUP(K296,'[5]Retribucions 2016'!$H$15:$N$52,7,0)</f>
        <v>24093.1359</v>
      </c>
      <c r="M296" s="46" t="s">
        <v>563</v>
      </c>
      <c r="N296" s="47" t="s">
        <v>450</v>
      </c>
      <c r="O296" s="48" t="s">
        <v>287</v>
      </c>
      <c r="P296" s="48"/>
      <c r="Q296" s="47" t="s">
        <v>367</v>
      </c>
      <c r="R296" s="48" t="s">
        <v>239</v>
      </c>
      <c r="S296" s="48" t="s">
        <v>496</v>
      </c>
      <c r="T296" s="48" t="s">
        <v>160</v>
      </c>
    </row>
    <row r="297" spans="1:20" s="24" customFormat="1" ht="12.75">
      <c r="A297" s="23">
        <v>295</v>
      </c>
      <c r="B297" s="45">
        <f>VLOOKUP(E297,'[1]Relació valorada'!$A$3:$G$360,5,FALSE)</f>
        <v>2</v>
      </c>
      <c r="C297" s="46" t="str">
        <f>VLOOKUP(E297,'[1]Relació valorada'!$A$3:$G$360,6,FALSE)</f>
        <v>TER</v>
      </c>
      <c r="D297" s="45" t="str">
        <f>VLOOKUP(E297,'[1]Relació valorada'!$A$3:$G$360,7,FALSE)</f>
        <v>1</v>
      </c>
      <c r="E297" s="47">
        <v>380</v>
      </c>
      <c r="F297" s="48" t="s">
        <v>244</v>
      </c>
      <c r="G297" s="45" t="s">
        <v>448</v>
      </c>
      <c r="H297" s="47" t="s">
        <v>4</v>
      </c>
      <c r="I297" s="47" t="s">
        <v>359</v>
      </c>
      <c r="J297" s="52">
        <v>24</v>
      </c>
      <c r="K297" s="52">
        <v>16</v>
      </c>
      <c r="L297" s="49">
        <f>VLOOKUP(K297,'[5]Retribucions 2016'!$H$15:$N$52,7,0)</f>
        <v>13422.2435</v>
      </c>
      <c r="M297" s="46" t="s">
        <v>471</v>
      </c>
      <c r="N297" s="47" t="s">
        <v>447</v>
      </c>
      <c r="O297" s="48" t="s">
        <v>150</v>
      </c>
      <c r="P297" s="48"/>
      <c r="Q297" s="47" t="s">
        <v>367</v>
      </c>
      <c r="R297" s="48" t="s">
        <v>245</v>
      </c>
      <c r="S297" s="48" t="s">
        <v>498</v>
      </c>
      <c r="T297" s="48" t="s">
        <v>162</v>
      </c>
    </row>
    <row r="298" spans="1:20" s="24" customFormat="1" ht="12.75">
      <c r="A298" s="23">
        <v>296</v>
      </c>
      <c r="B298" s="45">
        <f>VLOOKUP(E298,'[1]Relació valorada'!$A$3:$G$360,5,FALSE)</f>
        <v>0</v>
      </c>
      <c r="C298" s="46" t="str">
        <f>VLOOKUP(E298,'[1]Relació valorada'!$A$3:$G$360,6,FALSE)</f>
        <v>SJUR</v>
      </c>
      <c r="D298" s="45" t="str">
        <f>VLOOKUP(E298,'[1]Relació valorada'!$A$3:$G$360,7,FALSE)</f>
        <v>2</v>
      </c>
      <c r="E298" s="47">
        <v>381</v>
      </c>
      <c r="F298" s="48" t="s">
        <v>246</v>
      </c>
      <c r="G298" s="45" t="s">
        <v>449</v>
      </c>
      <c r="H298" s="47" t="s">
        <v>3</v>
      </c>
      <c r="I298" s="47" t="s">
        <v>438</v>
      </c>
      <c r="J298" s="52">
        <v>26</v>
      </c>
      <c r="K298" s="52">
        <v>18</v>
      </c>
      <c r="L298" s="49">
        <f>VLOOKUP(K298,'[5]Retribucions 2016'!$H$15:$N$52,7,0)</f>
        <v>16479.2509</v>
      </c>
      <c r="M298" s="46" t="s">
        <v>417</v>
      </c>
      <c r="N298" s="47" t="s">
        <v>447</v>
      </c>
      <c r="O298" s="48" t="s">
        <v>28</v>
      </c>
      <c r="P298" s="48"/>
      <c r="Q298" s="47" t="s">
        <v>367</v>
      </c>
      <c r="R298" s="48" t="s">
        <v>247</v>
      </c>
      <c r="S298" s="48" t="s">
        <v>498</v>
      </c>
      <c r="T298" s="48" t="s">
        <v>162</v>
      </c>
    </row>
    <row r="299" spans="1:20" s="24" customFormat="1" ht="12.75">
      <c r="A299" s="23">
        <v>297</v>
      </c>
      <c r="B299" s="45">
        <f>VLOOKUP(E299,'[1]Relació valorada'!$A$3:$G$360,5,FALSE)</f>
        <v>0</v>
      </c>
      <c r="C299" s="46" t="str">
        <f>VLOOKUP(E299,'[1]Relació valorada'!$A$3:$G$360,6,FALSE)</f>
        <v>SJUR</v>
      </c>
      <c r="D299" s="45" t="str">
        <f>VLOOKUP(E299,'[1]Relació valorada'!$A$3:$G$360,7,FALSE)</f>
        <v>2</v>
      </c>
      <c r="E299" s="47">
        <v>382</v>
      </c>
      <c r="F299" s="48" t="s">
        <v>246</v>
      </c>
      <c r="G299" s="45" t="s">
        <v>449</v>
      </c>
      <c r="H299" s="47" t="s">
        <v>3</v>
      </c>
      <c r="I299" s="47" t="s">
        <v>438</v>
      </c>
      <c r="J299" s="52">
        <v>26</v>
      </c>
      <c r="K299" s="52">
        <v>18</v>
      </c>
      <c r="L299" s="49">
        <f>VLOOKUP(K299,'[5]Retribucions 2016'!$H$15:$N$52,7,0)</f>
        <v>16479.2509</v>
      </c>
      <c r="M299" s="46" t="s">
        <v>417</v>
      </c>
      <c r="N299" s="47" t="s">
        <v>447</v>
      </c>
      <c r="O299" s="48" t="s">
        <v>28</v>
      </c>
      <c r="P299" s="48"/>
      <c r="Q299" s="47" t="s">
        <v>367</v>
      </c>
      <c r="R299" s="48" t="s">
        <v>247</v>
      </c>
      <c r="S299" s="48" t="s">
        <v>498</v>
      </c>
      <c r="T299" s="48" t="s">
        <v>162</v>
      </c>
    </row>
    <row r="300" spans="1:20" s="24" customFormat="1" ht="12.75">
      <c r="A300" s="23">
        <v>298</v>
      </c>
      <c r="B300" s="45">
        <f>VLOOKUP(E300,'[1]Relació valorada'!$A$3:$G$360,5,FALSE)</f>
        <v>0</v>
      </c>
      <c r="C300" s="46" t="str">
        <f>VLOOKUP(E300,'[1]Relació valorada'!$A$3:$G$360,6,FALSE)</f>
        <v>SJUR</v>
      </c>
      <c r="D300" s="45" t="str">
        <f>VLOOKUP(E300,'[1]Relació valorada'!$A$3:$G$360,7,FALSE)</f>
        <v>2</v>
      </c>
      <c r="E300" s="47">
        <v>383</v>
      </c>
      <c r="F300" s="48" t="s">
        <v>246</v>
      </c>
      <c r="G300" s="45" t="s">
        <v>449</v>
      </c>
      <c r="H300" s="47" t="s">
        <v>3</v>
      </c>
      <c r="I300" s="47" t="s">
        <v>438</v>
      </c>
      <c r="J300" s="52">
        <v>26</v>
      </c>
      <c r="K300" s="52">
        <v>18</v>
      </c>
      <c r="L300" s="49">
        <f>VLOOKUP(K300,'[5]Retribucions 2016'!$H$15:$N$52,7,0)</f>
        <v>16479.2509</v>
      </c>
      <c r="M300" s="46" t="s">
        <v>417</v>
      </c>
      <c r="N300" s="47" t="s">
        <v>447</v>
      </c>
      <c r="O300" s="48" t="s">
        <v>28</v>
      </c>
      <c r="P300" s="48"/>
      <c r="Q300" s="47" t="s">
        <v>367</v>
      </c>
      <c r="R300" s="48" t="s">
        <v>247</v>
      </c>
      <c r="S300" s="48" t="s">
        <v>498</v>
      </c>
      <c r="T300" s="48" t="s">
        <v>162</v>
      </c>
    </row>
    <row r="301" spans="1:20" s="24" customFormat="1" ht="12.75">
      <c r="A301" s="23">
        <v>299</v>
      </c>
      <c r="B301" s="45">
        <f>VLOOKUP(E301,'[1]Relació valorada'!$A$3:$G$360,5,FALSE)</f>
        <v>0</v>
      </c>
      <c r="C301" s="46" t="str">
        <f>VLOOKUP(E301,'[1]Relació valorada'!$A$3:$G$360,6,FALSE)</f>
        <v>SJUR</v>
      </c>
      <c r="D301" s="45" t="str">
        <f>VLOOKUP(E301,'[1]Relació valorada'!$A$3:$G$360,7,FALSE)</f>
        <v>2</v>
      </c>
      <c r="E301" s="47">
        <v>384</v>
      </c>
      <c r="F301" s="48" t="s">
        <v>246</v>
      </c>
      <c r="G301" s="45" t="s">
        <v>449</v>
      </c>
      <c r="H301" s="47" t="s">
        <v>3</v>
      </c>
      <c r="I301" s="47" t="s">
        <v>438</v>
      </c>
      <c r="J301" s="52">
        <v>26</v>
      </c>
      <c r="K301" s="52">
        <v>18</v>
      </c>
      <c r="L301" s="49">
        <f>VLOOKUP(K301,'[5]Retribucions 2016'!$H$15:$N$52,7,0)</f>
        <v>16479.2509</v>
      </c>
      <c r="M301" s="46" t="s">
        <v>417</v>
      </c>
      <c r="N301" s="47" t="s">
        <v>447</v>
      </c>
      <c r="O301" s="48" t="s">
        <v>28</v>
      </c>
      <c r="P301" s="48"/>
      <c r="Q301" s="47" t="s">
        <v>367</v>
      </c>
      <c r="R301" s="48" t="s">
        <v>247</v>
      </c>
      <c r="S301" s="48" t="s">
        <v>498</v>
      </c>
      <c r="T301" s="48" t="s">
        <v>162</v>
      </c>
    </row>
    <row r="302" spans="1:20" s="24" customFormat="1" ht="12.75">
      <c r="A302" s="23">
        <v>300</v>
      </c>
      <c r="B302" s="45">
        <f>VLOOKUP(E302,'[1]Relació valorada'!$A$3:$G$360,5,FALSE)</f>
        <v>2</v>
      </c>
      <c r="C302" s="46" t="str">
        <f>VLOOKUP(E302,'[1]Relació valorada'!$A$3:$G$360,6,FALSE)</f>
        <v>TER</v>
      </c>
      <c r="D302" s="45" t="str">
        <f>VLOOKUP(E302,'[1]Relació valorada'!$A$3:$G$360,7,FALSE)</f>
        <v>1</v>
      </c>
      <c r="E302" s="47">
        <v>385</v>
      </c>
      <c r="F302" s="48" t="s">
        <v>560</v>
      </c>
      <c r="G302" s="45" t="s">
        <v>447</v>
      </c>
      <c r="H302" s="47" t="s">
        <v>3</v>
      </c>
      <c r="I302" s="47" t="s">
        <v>358</v>
      </c>
      <c r="J302" s="52">
        <v>26</v>
      </c>
      <c r="K302" s="52">
        <v>17</v>
      </c>
      <c r="L302" s="49">
        <f>VLOOKUP(K302,'[5]Retribucions 2016'!$H$15:$N$52,7,0)</f>
        <v>15634.153600000001</v>
      </c>
      <c r="M302" s="46" t="s">
        <v>471</v>
      </c>
      <c r="N302" s="47" t="s">
        <v>447</v>
      </c>
      <c r="O302" s="48" t="s">
        <v>574</v>
      </c>
      <c r="P302" s="48"/>
      <c r="Q302" s="47" t="s">
        <v>367</v>
      </c>
      <c r="R302" s="48" t="s">
        <v>21</v>
      </c>
      <c r="S302" s="48" t="s">
        <v>497</v>
      </c>
      <c r="T302" s="48" t="s">
        <v>160</v>
      </c>
    </row>
    <row r="303" spans="1:20" s="24" customFormat="1" ht="12.75">
      <c r="A303" s="23">
        <v>301</v>
      </c>
      <c r="B303" s="45">
        <v>1</v>
      </c>
      <c r="C303" s="46" t="s">
        <v>356</v>
      </c>
      <c r="D303" s="45" t="s">
        <v>426</v>
      </c>
      <c r="E303" s="47">
        <v>386</v>
      </c>
      <c r="F303" s="48" t="s">
        <v>249</v>
      </c>
      <c r="G303" s="45" t="s">
        <v>449</v>
      </c>
      <c r="H303" s="47" t="s">
        <v>148</v>
      </c>
      <c r="I303" s="47" t="s">
        <v>368</v>
      </c>
      <c r="J303" s="52">
        <v>16</v>
      </c>
      <c r="K303" s="52" t="s">
        <v>526</v>
      </c>
      <c r="L303" s="49">
        <f>VLOOKUP(K303,'[5]Retribucions 2016'!$H$15:$N$52,7,0)</f>
        <v>15800.109699999999</v>
      </c>
      <c r="M303" s="46" t="s">
        <v>469</v>
      </c>
      <c r="N303" s="47" t="s">
        <v>447</v>
      </c>
      <c r="O303" s="48" t="s">
        <v>457</v>
      </c>
      <c r="P303" s="48" t="s">
        <v>555</v>
      </c>
      <c r="Q303" s="47" t="s">
        <v>554</v>
      </c>
      <c r="R303" s="48" t="s">
        <v>226</v>
      </c>
      <c r="S303" s="48" t="s">
        <v>502</v>
      </c>
      <c r="T303" s="48" t="s">
        <v>166</v>
      </c>
    </row>
    <row r="304" spans="1:20" s="24" customFormat="1" ht="12.75">
      <c r="A304" s="23">
        <v>302</v>
      </c>
      <c r="B304" s="45">
        <v>1</v>
      </c>
      <c r="C304" s="46" t="s">
        <v>356</v>
      </c>
      <c r="D304" s="45" t="s">
        <v>426</v>
      </c>
      <c r="E304" s="47">
        <v>387</v>
      </c>
      <c r="F304" s="48" t="s">
        <v>249</v>
      </c>
      <c r="G304" s="45" t="s">
        <v>449</v>
      </c>
      <c r="H304" s="47" t="s">
        <v>148</v>
      </c>
      <c r="I304" s="47" t="s">
        <v>368</v>
      </c>
      <c r="J304" s="52">
        <v>16</v>
      </c>
      <c r="K304" s="52" t="s">
        <v>526</v>
      </c>
      <c r="L304" s="49">
        <f>VLOOKUP(K304,'[5]Retribucions 2016'!$H$15:$N$52,7,0)</f>
        <v>15800.109699999999</v>
      </c>
      <c r="M304" s="46" t="s">
        <v>469</v>
      </c>
      <c r="N304" s="47" t="s">
        <v>447</v>
      </c>
      <c r="O304" s="48" t="s">
        <v>457</v>
      </c>
      <c r="P304" s="48" t="s">
        <v>555</v>
      </c>
      <c r="Q304" s="47" t="s">
        <v>554</v>
      </c>
      <c r="R304" s="48" t="s">
        <v>226</v>
      </c>
      <c r="S304" s="48" t="s">
        <v>502</v>
      </c>
      <c r="T304" s="48" t="s">
        <v>166</v>
      </c>
    </row>
    <row r="305" spans="1:20" s="24" customFormat="1" ht="12.75">
      <c r="A305" s="23">
        <v>303</v>
      </c>
      <c r="B305" s="45">
        <f>VLOOKUP(E305,'[1]Relació valorada'!$A$3:$G$360,5,FALSE)</f>
        <v>2</v>
      </c>
      <c r="C305" s="46" t="str">
        <f>VLOOKUP(E305,'[1]Relació valorada'!$A$3:$G$360,6,FALSE)</f>
        <v>MAB</v>
      </c>
      <c r="D305" s="45" t="str">
        <f>VLOOKUP(E305,'[1]Relació valorada'!$A$3:$G$360,7,FALSE)</f>
        <v>3</v>
      </c>
      <c r="E305" s="47">
        <v>388</v>
      </c>
      <c r="F305" s="48" t="s">
        <v>516</v>
      </c>
      <c r="G305" s="45" t="s">
        <v>447</v>
      </c>
      <c r="H305" s="47" t="s">
        <v>4</v>
      </c>
      <c r="I305" s="47" t="s">
        <v>438</v>
      </c>
      <c r="J305" s="52">
        <v>26</v>
      </c>
      <c r="K305" s="52">
        <v>17</v>
      </c>
      <c r="L305" s="49">
        <f>VLOOKUP(K305,'[5]Retribucions 2016'!$H$15:$N$52,7,0)</f>
        <v>15634.153600000001</v>
      </c>
      <c r="M305" s="46" t="s">
        <v>471</v>
      </c>
      <c r="N305" s="47" t="s">
        <v>447</v>
      </c>
      <c r="O305" s="48" t="s">
        <v>478</v>
      </c>
      <c r="P305" s="48"/>
      <c r="Q305" s="47" t="s">
        <v>367</v>
      </c>
      <c r="R305" s="48" t="s">
        <v>20</v>
      </c>
      <c r="S305" s="48" t="s">
        <v>497</v>
      </c>
      <c r="T305" s="48" t="s">
        <v>160</v>
      </c>
    </row>
    <row r="306" spans="1:20" s="24" customFormat="1" ht="12.75">
      <c r="A306" s="23">
        <v>304</v>
      </c>
      <c r="B306" s="45">
        <f>VLOOKUP(E306,'[1]Relació valorada'!$A$3:$G$360,5,FALSE)</f>
        <v>2</v>
      </c>
      <c r="C306" s="46" t="str">
        <f>VLOOKUP(E306,'[1]Relació valorada'!$A$3:$G$360,6,FALSE)</f>
        <v>MAB</v>
      </c>
      <c r="D306" s="45" t="str">
        <f>VLOOKUP(E306,'[1]Relació valorada'!$A$3:$G$360,7,FALSE)</f>
        <v>31</v>
      </c>
      <c r="E306" s="47">
        <v>389</v>
      </c>
      <c r="F306" s="48" t="s">
        <v>251</v>
      </c>
      <c r="G306" s="45" t="s">
        <v>449</v>
      </c>
      <c r="H306" s="47" t="s">
        <v>3</v>
      </c>
      <c r="I306" s="47" t="s">
        <v>359</v>
      </c>
      <c r="J306" s="52">
        <v>22</v>
      </c>
      <c r="K306" s="52" t="s">
        <v>398</v>
      </c>
      <c r="L306" s="49">
        <f>VLOOKUP(K306,'[5]Retribucions 2016'!$H$15:$N$52,7,0)</f>
        <v>11230.0082</v>
      </c>
      <c r="M306" s="46" t="s">
        <v>471</v>
      </c>
      <c r="N306" s="47" t="s">
        <v>447</v>
      </c>
      <c r="O306" s="48" t="s">
        <v>22</v>
      </c>
      <c r="P306" s="48"/>
      <c r="Q306" s="47" t="s">
        <v>367</v>
      </c>
      <c r="R306" s="48" t="s">
        <v>23</v>
      </c>
      <c r="S306" s="48" t="s">
        <v>498</v>
      </c>
      <c r="T306" s="48" t="s">
        <v>162</v>
      </c>
    </row>
    <row r="307" spans="1:20" s="24" customFormat="1" ht="12.75">
      <c r="A307" s="23">
        <v>305</v>
      </c>
      <c r="B307" s="45">
        <f>VLOOKUP(E307,'[1]Relació valorada'!$A$3:$G$360,5,FALSE)</f>
        <v>1</v>
      </c>
      <c r="C307" s="46" t="str">
        <f>VLOOKUP(E307,'[1]Relació valorada'!$A$3:$G$360,6,FALSE)</f>
        <v>SSEE</v>
      </c>
      <c r="D307" s="45" t="str">
        <f>VLOOKUP(E307,'[1]Relació valorada'!$A$3:$G$360,7,FALSE)</f>
        <v>13</v>
      </c>
      <c r="E307" s="47">
        <v>390</v>
      </c>
      <c r="F307" s="48" t="s">
        <v>371</v>
      </c>
      <c r="G307" s="45" t="s">
        <v>449</v>
      </c>
      <c r="H307" s="47" t="s">
        <v>3</v>
      </c>
      <c r="I307" s="47" t="s">
        <v>359</v>
      </c>
      <c r="J307" s="52">
        <v>22</v>
      </c>
      <c r="K307" s="52" t="s">
        <v>398</v>
      </c>
      <c r="L307" s="49">
        <f>VLOOKUP(K307,'[5]Retribucions 2016'!$H$15:$N$52,7,0)</f>
        <v>11230.0082</v>
      </c>
      <c r="M307" s="46" t="s">
        <v>470</v>
      </c>
      <c r="N307" s="47" t="s">
        <v>447</v>
      </c>
      <c r="O307" s="48" t="s">
        <v>33</v>
      </c>
      <c r="P307" s="48"/>
      <c r="Q307" s="47" t="s">
        <v>367</v>
      </c>
      <c r="R307" s="48" t="s">
        <v>197</v>
      </c>
      <c r="S307" s="48" t="s">
        <v>498</v>
      </c>
      <c r="T307" s="48" t="s">
        <v>162</v>
      </c>
    </row>
    <row r="308" spans="1:20" s="24" customFormat="1" ht="12.75">
      <c r="A308" s="23">
        <v>306</v>
      </c>
      <c r="B308" s="45" t="s">
        <v>425</v>
      </c>
      <c r="C308" s="46" t="s">
        <v>356</v>
      </c>
      <c r="D308" s="45" t="s">
        <v>356</v>
      </c>
      <c r="E308" s="47">
        <v>398</v>
      </c>
      <c r="F308" s="48" t="s">
        <v>378</v>
      </c>
      <c r="G308" s="45" t="s">
        <v>449</v>
      </c>
      <c r="H308" s="47" t="s">
        <v>3</v>
      </c>
      <c r="I308" s="47" t="s">
        <v>342</v>
      </c>
      <c r="J308" s="52">
        <v>18</v>
      </c>
      <c r="K308" s="52">
        <v>11</v>
      </c>
      <c r="L308" s="49">
        <f>VLOOKUP(K308,'[5]Retribucions 2016'!$H$15:$N$52,7,0)</f>
        <v>9171.38883</v>
      </c>
      <c r="M308" s="46" t="s">
        <v>471</v>
      </c>
      <c r="N308" s="47" t="s">
        <v>447</v>
      </c>
      <c r="O308" s="48" t="s">
        <v>34</v>
      </c>
      <c r="P308" s="48"/>
      <c r="Q308" s="47" t="s">
        <v>367</v>
      </c>
      <c r="R308" s="48" t="s">
        <v>379</v>
      </c>
      <c r="S308" s="48" t="s">
        <v>499</v>
      </c>
      <c r="T308" s="48" t="s">
        <v>163</v>
      </c>
    </row>
    <row r="309" spans="1:20" s="24" customFormat="1" ht="12.75">
      <c r="A309" s="23">
        <v>307</v>
      </c>
      <c r="B309" s="45" t="s">
        <v>425</v>
      </c>
      <c r="C309" s="46" t="s">
        <v>356</v>
      </c>
      <c r="D309" s="45" t="s">
        <v>356</v>
      </c>
      <c r="E309" s="47">
        <v>399</v>
      </c>
      <c r="F309" s="48" t="s">
        <v>378</v>
      </c>
      <c r="G309" s="45" t="s">
        <v>449</v>
      </c>
      <c r="H309" s="47" t="s">
        <v>3</v>
      </c>
      <c r="I309" s="47" t="s">
        <v>342</v>
      </c>
      <c r="J309" s="52">
        <v>18</v>
      </c>
      <c r="K309" s="52">
        <v>11</v>
      </c>
      <c r="L309" s="49">
        <f>VLOOKUP(K309,'[5]Retribucions 2016'!$H$15:$N$52,7,0)</f>
        <v>9171.38883</v>
      </c>
      <c r="M309" s="46" t="s">
        <v>471</v>
      </c>
      <c r="N309" s="47" t="s">
        <v>447</v>
      </c>
      <c r="O309" s="48" t="s">
        <v>34</v>
      </c>
      <c r="P309" s="48"/>
      <c r="Q309" s="47" t="s">
        <v>367</v>
      </c>
      <c r="R309" s="48" t="s">
        <v>379</v>
      </c>
      <c r="S309" s="48" t="s">
        <v>499</v>
      </c>
      <c r="T309" s="48" t="s">
        <v>163</v>
      </c>
    </row>
    <row r="310" spans="1:20" s="24" customFormat="1" ht="12.75">
      <c r="A310" s="23">
        <v>308</v>
      </c>
      <c r="B310" s="45">
        <v>1</v>
      </c>
      <c r="C310" s="46" t="s">
        <v>356</v>
      </c>
      <c r="D310" s="45" t="s">
        <v>426</v>
      </c>
      <c r="E310" s="47">
        <v>400</v>
      </c>
      <c r="F310" s="48" t="s">
        <v>249</v>
      </c>
      <c r="G310" s="45" t="s">
        <v>449</v>
      </c>
      <c r="H310" s="47" t="s">
        <v>148</v>
      </c>
      <c r="I310" s="47" t="s">
        <v>368</v>
      </c>
      <c r="J310" s="52">
        <v>16</v>
      </c>
      <c r="K310" s="52" t="s">
        <v>526</v>
      </c>
      <c r="L310" s="49">
        <f>VLOOKUP(K310,'[5]Retribucions 2016'!$H$15:$N$52,7,0)</f>
        <v>15800.109699999999</v>
      </c>
      <c r="M310" s="46" t="s">
        <v>469</v>
      </c>
      <c r="N310" s="47" t="s">
        <v>447</v>
      </c>
      <c r="O310" s="48" t="s">
        <v>457</v>
      </c>
      <c r="P310" s="48" t="s">
        <v>555</v>
      </c>
      <c r="Q310" s="47" t="s">
        <v>554</v>
      </c>
      <c r="R310" s="48" t="s">
        <v>226</v>
      </c>
      <c r="S310" s="48" t="s">
        <v>502</v>
      </c>
      <c r="T310" s="48" t="s">
        <v>166</v>
      </c>
    </row>
    <row r="311" spans="1:20" s="24" customFormat="1" ht="12.75">
      <c r="A311" s="23">
        <v>309</v>
      </c>
      <c r="B311" s="45" t="s">
        <v>425</v>
      </c>
      <c r="C311" s="46" t="s">
        <v>356</v>
      </c>
      <c r="D311" s="45" t="s">
        <v>426</v>
      </c>
      <c r="E311" s="47">
        <v>401</v>
      </c>
      <c r="F311" s="48" t="s">
        <v>384</v>
      </c>
      <c r="G311" s="45" t="s">
        <v>447</v>
      </c>
      <c r="H311" s="47" t="s">
        <v>148</v>
      </c>
      <c r="I311" s="47" t="s">
        <v>368</v>
      </c>
      <c r="J311" s="52">
        <v>18</v>
      </c>
      <c r="K311" s="52" t="s">
        <v>527</v>
      </c>
      <c r="L311" s="49">
        <f>VLOOKUP(K311,'[5]Retribucions 2016'!$H$15:$N$52,7,0)</f>
        <v>19713.0416</v>
      </c>
      <c r="M311" s="46" t="s">
        <v>469</v>
      </c>
      <c r="N311" s="47" t="s">
        <v>447</v>
      </c>
      <c r="O311" s="48" t="s">
        <v>457</v>
      </c>
      <c r="P311" s="48" t="s">
        <v>556</v>
      </c>
      <c r="Q311" s="47" t="s">
        <v>554</v>
      </c>
      <c r="R311" s="48" t="s">
        <v>196</v>
      </c>
      <c r="S311" s="48" t="s">
        <v>501</v>
      </c>
      <c r="T311" s="48" t="s">
        <v>167</v>
      </c>
    </row>
    <row r="312" spans="1:20" s="24" customFormat="1" ht="12.75">
      <c r="A312" s="23">
        <v>310</v>
      </c>
      <c r="B312" s="45" t="s">
        <v>425</v>
      </c>
      <c r="C312" s="46" t="s">
        <v>356</v>
      </c>
      <c r="D312" s="45" t="s">
        <v>426</v>
      </c>
      <c r="E312" s="47">
        <v>402</v>
      </c>
      <c r="F312" s="48" t="s">
        <v>384</v>
      </c>
      <c r="G312" s="45" t="s">
        <v>447</v>
      </c>
      <c r="H312" s="47" t="s">
        <v>148</v>
      </c>
      <c r="I312" s="47" t="s">
        <v>368</v>
      </c>
      <c r="J312" s="52">
        <v>18</v>
      </c>
      <c r="K312" s="52" t="s">
        <v>527</v>
      </c>
      <c r="L312" s="49">
        <f>VLOOKUP(K312,'[5]Retribucions 2016'!$H$15:$N$52,7,0)</f>
        <v>19713.0416</v>
      </c>
      <c r="M312" s="46" t="s">
        <v>469</v>
      </c>
      <c r="N312" s="47" t="s">
        <v>447</v>
      </c>
      <c r="O312" s="48" t="s">
        <v>457</v>
      </c>
      <c r="P312" s="48" t="s">
        <v>556</v>
      </c>
      <c r="Q312" s="47" t="s">
        <v>554</v>
      </c>
      <c r="R312" s="48" t="s">
        <v>196</v>
      </c>
      <c r="S312" s="48" t="s">
        <v>501</v>
      </c>
      <c r="T312" s="48" t="s">
        <v>167</v>
      </c>
    </row>
    <row r="313" spans="1:20" s="24" customFormat="1" ht="12.75">
      <c r="A313" s="23">
        <v>311</v>
      </c>
      <c r="B313" s="45" t="s">
        <v>425</v>
      </c>
      <c r="C313" s="46" t="s">
        <v>356</v>
      </c>
      <c r="D313" s="45" t="s">
        <v>385</v>
      </c>
      <c r="E313" s="47">
        <v>403</v>
      </c>
      <c r="F313" s="48" t="s">
        <v>380</v>
      </c>
      <c r="G313" s="45" t="s">
        <v>448</v>
      </c>
      <c r="H313" s="47" t="s">
        <v>3</v>
      </c>
      <c r="I313" s="47" t="s">
        <v>359</v>
      </c>
      <c r="J313" s="52">
        <v>26</v>
      </c>
      <c r="K313" s="52">
        <v>17</v>
      </c>
      <c r="L313" s="49">
        <f>VLOOKUP(K313,'[5]Retribucions 2016'!$H$15:$N$52,7,0)</f>
        <v>15634.153600000001</v>
      </c>
      <c r="M313" s="46" t="s">
        <v>471</v>
      </c>
      <c r="N313" s="47" t="s">
        <v>447</v>
      </c>
      <c r="O313" s="48" t="s">
        <v>31</v>
      </c>
      <c r="P313" s="48"/>
      <c r="Q313" s="47" t="s">
        <v>367</v>
      </c>
      <c r="R313" s="48" t="s">
        <v>381</v>
      </c>
      <c r="S313" s="48" t="s">
        <v>498</v>
      </c>
      <c r="T313" s="48" t="s">
        <v>162</v>
      </c>
    </row>
    <row r="314" spans="1:20" s="24" customFormat="1" ht="12.75">
      <c r="A314" s="23">
        <v>312</v>
      </c>
      <c r="B314" s="45" t="s">
        <v>425</v>
      </c>
      <c r="C314" s="46" t="s">
        <v>19</v>
      </c>
      <c r="D314" s="45" t="s">
        <v>427</v>
      </c>
      <c r="E314" s="47">
        <v>404</v>
      </c>
      <c r="F314" s="48" t="s">
        <v>382</v>
      </c>
      <c r="G314" s="45" t="s">
        <v>448</v>
      </c>
      <c r="H314" s="47" t="s">
        <v>3</v>
      </c>
      <c r="I314" s="47" t="s">
        <v>367</v>
      </c>
      <c r="J314" s="52">
        <v>22</v>
      </c>
      <c r="K314" s="52" t="s">
        <v>392</v>
      </c>
      <c r="L314" s="49">
        <f>VLOOKUP(K314,'[5]Retribucions 2016'!$H$15:$N$52,7,0)</f>
        <v>10641.2085</v>
      </c>
      <c r="M314" s="46" t="s">
        <v>473</v>
      </c>
      <c r="N314" s="47" t="s">
        <v>447</v>
      </c>
      <c r="O314" s="48" t="s">
        <v>34</v>
      </c>
      <c r="P314" s="48"/>
      <c r="Q314" s="47" t="s">
        <v>367</v>
      </c>
      <c r="R314" s="48" t="s">
        <v>230</v>
      </c>
      <c r="S314" s="48" t="s">
        <v>500</v>
      </c>
      <c r="T314" s="48" t="s">
        <v>164</v>
      </c>
    </row>
    <row r="315" spans="1:20" s="24" customFormat="1" ht="12.75">
      <c r="A315" s="23">
        <v>313</v>
      </c>
      <c r="B315" s="45" t="s">
        <v>425</v>
      </c>
      <c r="C315" s="46" t="s">
        <v>19</v>
      </c>
      <c r="D315" s="45" t="s">
        <v>424</v>
      </c>
      <c r="E315" s="47">
        <v>405</v>
      </c>
      <c r="F315" s="48" t="s">
        <v>383</v>
      </c>
      <c r="G315" s="45" t="s">
        <v>448</v>
      </c>
      <c r="H315" s="47" t="s">
        <v>3</v>
      </c>
      <c r="I315" s="47" t="s">
        <v>367</v>
      </c>
      <c r="J315" s="52">
        <v>22</v>
      </c>
      <c r="K315" s="52" t="s">
        <v>392</v>
      </c>
      <c r="L315" s="49">
        <f>VLOOKUP(K315,'[5]Retribucions 2016'!$H$15:$N$52,7,0)</f>
        <v>10641.2085</v>
      </c>
      <c r="M315" s="46" t="s">
        <v>473</v>
      </c>
      <c r="N315" s="47" t="s">
        <v>447</v>
      </c>
      <c r="O315" s="48" t="s">
        <v>34</v>
      </c>
      <c r="P315" s="48"/>
      <c r="Q315" s="47" t="s">
        <v>367</v>
      </c>
      <c r="R315" s="48" t="s">
        <v>230</v>
      </c>
      <c r="S315" s="48" t="s">
        <v>500</v>
      </c>
      <c r="T315" s="48" t="s">
        <v>164</v>
      </c>
    </row>
    <row r="316" spans="1:20" s="24" customFormat="1" ht="12.75">
      <c r="A316" s="23">
        <v>314</v>
      </c>
      <c r="B316" s="45">
        <v>1</v>
      </c>
      <c r="C316" s="46" t="s">
        <v>346</v>
      </c>
      <c r="D316" s="45" t="s">
        <v>431</v>
      </c>
      <c r="E316" s="47">
        <v>406</v>
      </c>
      <c r="F316" s="48" t="s">
        <v>170</v>
      </c>
      <c r="G316" s="45" t="s">
        <v>449</v>
      </c>
      <c r="H316" s="47" t="s">
        <v>3</v>
      </c>
      <c r="I316" s="47" t="s">
        <v>438</v>
      </c>
      <c r="J316" s="52">
        <v>22</v>
      </c>
      <c r="K316" s="52">
        <v>14</v>
      </c>
      <c r="L316" s="49">
        <f>VLOOKUP(K316,'[5]Retribucions 2016'!$H$15:$N$52,7,0)</f>
        <v>13355.5128</v>
      </c>
      <c r="M316" s="46" t="s">
        <v>470</v>
      </c>
      <c r="N316" s="47" t="s">
        <v>447</v>
      </c>
      <c r="O316" s="48" t="s">
        <v>30</v>
      </c>
      <c r="P316" s="48"/>
      <c r="Q316" s="47" t="s">
        <v>367</v>
      </c>
      <c r="R316" s="48" t="s">
        <v>171</v>
      </c>
      <c r="S316" s="48" t="s">
        <v>498</v>
      </c>
      <c r="T316" s="48" t="s">
        <v>162</v>
      </c>
    </row>
    <row r="317" spans="1:20" s="24" customFormat="1" ht="12.75">
      <c r="A317" s="23">
        <v>315</v>
      </c>
      <c r="B317" s="45" t="s">
        <v>425</v>
      </c>
      <c r="C317" s="46" t="s">
        <v>11</v>
      </c>
      <c r="D317" s="45"/>
      <c r="E317" s="47">
        <v>407</v>
      </c>
      <c r="F317" s="48" t="s">
        <v>240</v>
      </c>
      <c r="G317" s="45" t="s">
        <v>449</v>
      </c>
      <c r="H317" s="47" t="s">
        <v>3</v>
      </c>
      <c r="I317" s="47" t="s">
        <v>466</v>
      </c>
      <c r="J317" s="52">
        <v>22</v>
      </c>
      <c r="K317" s="52" t="s">
        <v>398</v>
      </c>
      <c r="L317" s="49">
        <f>VLOOKUP(K317,'[5]Retribucions 2016'!$H$15:$N$52,7,0)</f>
        <v>11230.0082</v>
      </c>
      <c r="M317" s="46" t="s">
        <v>470</v>
      </c>
      <c r="N317" s="47" t="s">
        <v>447</v>
      </c>
      <c r="O317" s="48" t="s">
        <v>30</v>
      </c>
      <c r="P317" s="48"/>
      <c r="Q317" s="47" t="s">
        <v>367</v>
      </c>
      <c r="R317" s="48" t="s">
        <v>241</v>
      </c>
      <c r="S317" s="48" t="s">
        <v>498</v>
      </c>
      <c r="T317" s="48" t="s">
        <v>162</v>
      </c>
    </row>
    <row r="318" spans="1:20" s="24" customFormat="1" ht="12.75">
      <c r="A318" s="23">
        <v>316</v>
      </c>
      <c r="B318" s="45" t="s">
        <v>173</v>
      </c>
      <c r="C318" s="46" t="s">
        <v>443</v>
      </c>
      <c r="D318" s="45"/>
      <c r="E318" s="47">
        <v>408</v>
      </c>
      <c r="F318" s="48" t="s">
        <v>246</v>
      </c>
      <c r="G318" s="45" t="s">
        <v>449</v>
      </c>
      <c r="H318" s="47" t="s">
        <v>3</v>
      </c>
      <c r="I318" s="47" t="s">
        <v>438</v>
      </c>
      <c r="J318" s="52">
        <v>26</v>
      </c>
      <c r="K318" s="52">
        <v>18</v>
      </c>
      <c r="L318" s="49">
        <f>VLOOKUP(K318,'[5]Retribucions 2016'!$H$15:$N$52,7,0)</f>
        <v>16479.2509</v>
      </c>
      <c r="M318" s="46" t="s">
        <v>417</v>
      </c>
      <c r="N318" s="47" t="s">
        <v>447</v>
      </c>
      <c r="O318" s="48" t="s">
        <v>28</v>
      </c>
      <c r="P318" s="48"/>
      <c r="Q318" s="47" t="s">
        <v>367</v>
      </c>
      <c r="R318" s="48" t="s">
        <v>247</v>
      </c>
      <c r="S318" s="48" t="s">
        <v>498</v>
      </c>
      <c r="T318" s="48" t="s">
        <v>162</v>
      </c>
    </row>
    <row r="319" spans="1:20" s="24" customFormat="1" ht="12.75">
      <c r="A319" s="23">
        <v>317</v>
      </c>
      <c r="B319" s="45" t="s">
        <v>425</v>
      </c>
      <c r="C319" s="46" t="s">
        <v>355</v>
      </c>
      <c r="D319" s="45"/>
      <c r="E319" s="47">
        <v>409</v>
      </c>
      <c r="F319" s="48" t="s">
        <v>316</v>
      </c>
      <c r="G319" s="45" t="s">
        <v>449</v>
      </c>
      <c r="H319" s="47" t="s">
        <v>3</v>
      </c>
      <c r="I319" s="47" t="s">
        <v>358</v>
      </c>
      <c r="J319" s="52">
        <v>25</v>
      </c>
      <c r="K319" s="52">
        <v>15</v>
      </c>
      <c r="L319" s="49">
        <f>VLOOKUP(K319,'[5]Retribucions 2016'!$H$15:$N$52,7,0)</f>
        <v>14412.094</v>
      </c>
      <c r="M319" s="46" t="s">
        <v>471</v>
      </c>
      <c r="N319" s="47" t="s">
        <v>447</v>
      </c>
      <c r="O319" s="48" t="s">
        <v>174</v>
      </c>
      <c r="P319" s="48"/>
      <c r="Q319" s="47" t="s">
        <v>367</v>
      </c>
      <c r="R319" s="48" t="s">
        <v>220</v>
      </c>
      <c r="S319" s="48" t="s">
        <v>498</v>
      </c>
      <c r="T319" s="48" t="s">
        <v>162</v>
      </c>
    </row>
    <row r="320" spans="1:20" s="24" customFormat="1" ht="12.75">
      <c r="A320" s="23">
        <v>318</v>
      </c>
      <c r="B320" s="45" t="s">
        <v>425</v>
      </c>
      <c r="C320" s="46" t="s">
        <v>346</v>
      </c>
      <c r="D320" s="45"/>
      <c r="E320" s="47">
        <v>410</v>
      </c>
      <c r="F320" s="48" t="s">
        <v>440</v>
      </c>
      <c r="G320" s="45" t="s">
        <v>448</v>
      </c>
      <c r="H320" s="47" t="s">
        <v>3</v>
      </c>
      <c r="I320" s="47" t="s">
        <v>358</v>
      </c>
      <c r="J320" s="52">
        <v>28</v>
      </c>
      <c r="K320" s="52">
        <v>18</v>
      </c>
      <c r="L320" s="49">
        <f>VLOOKUP(K320,'[5]Retribucions 2016'!$H$15:$N$52,7,0)</f>
        <v>16479.2509</v>
      </c>
      <c r="M320" s="46" t="s">
        <v>472</v>
      </c>
      <c r="N320" s="47" t="s">
        <v>448</v>
      </c>
      <c r="O320" s="48" t="s">
        <v>30</v>
      </c>
      <c r="P320" s="48"/>
      <c r="Q320" s="47" t="s">
        <v>367</v>
      </c>
      <c r="R320" s="48" t="s">
        <v>238</v>
      </c>
      <c r="S320" s="48" t="s">
        <v>498</v>
      </c>
      <c r="T320" s="48" t="s">
        <v>162</v>
      </c>
    </row>
    <row r="321" spans="1:252" s="24" customFormat="1" ht="12.75">
      <c r="A321" s="23">
        <v>322</v>
      </c>
      <c r="B321" s="47">
        <v>0</v>
      </c>
      <c r="C321" s="45" t="s">
        <v>12</v>
      </c>
      <c r="D321" s="51"/>
      <c r="E321" s="47">
        <v>414</v>
      </c>
      <c r="F321" s="48" t="s">
        <v>535</v>
      </c>
      <c r="G321" s="45" t="s">
        <v>448</v>
      </c>
      <c r="H321" s="47" t="s">
        <v>3</v>
      </c>
      <c r="I321" s="47" t="s">
        <v>358</v>
      </c>
      <c r="J321" s="52">
        <v>28</v>
      </c>
      <c r="K321" s="52">
        <v>18</v>
      </c>
      <c r="L321" s="49">
        <f>VLOOKUP(K321,'[5]Retribucions 2016'!$H$15:$N$52,7,0)</f>
        <v>16479.2509</v>
      </c>
      <c r="M321" s="46" t="s">
        <v>417</v>
      </c>
      <c r="N321" s="47" t="s">
        <v>447</v>
      </c>
      <c r="O321" s="48" t="s">
        <v>30</v>
      </c>
      <c r="P321" s="48"/>
      <c r="Q321" s="47" t="s">
        <v>367</v>
      </c>
      <c r="R321" s="48" t="s">
        <v>185</v>
      </c>
      <c r="S321" s="51" t="s">
        <v>498</v>
      </c>
      <c r="T321" s="51" t="s">
        <v>162</v>
      </c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50"/>
      <c r="ES321" s="50"/>
      <c r="ET321" s="50"/>
      <c r="EU321" s="50"/>
      <c r="EV321" s="50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0"/>
      <c r="FK321" s="50"/>
      <c r="FL321" s="50"/>
      <c r="FM321" s="50"/>
      <c r="FN321" s="50"/>
      <c r="FO321" s="50"/>
      <c r="FP321" s="50"/>
      <c r="FQ321" s="50"/>
      <c r="FR321" s="50"/>
      <c r="FS321" s="50"/>
      <c r="FT321" s="50"/>
      <c r="FU321" s="50"/>
      <c r="FV321" s="50"/>
      <c r="FW321" s="50"/>
      <c r="FX321" s="50"/>
      <c r="FY321" s="50"/>
      <c r="FZ321" s="50"/>
      <c r="GA321" s="50"/>
      <c r="GB321" s="50"/>
      <c r="GC321" s="50"/>
      <c r="GD321" s="50"/>
      <c r="GE321" s="50"/>
      <c r="GF321" s="50"/>
      <c r="GG321" s="50"/>
      <c r="GH321" s="50"/>
      <c r="GI321" s="50"/>
      <c r="GJ321" s="50"/>
      <c r="GK321" s="50"/>
      <c r="GL321" s="50"/>
      <c r="GM321" s="50"/>
      <c r="GN321" s="50"/>
      <c r="GO321" s="50"/>
      <c r="GP321" s="50"/>
      <c r="GQ321" s="50"/>
      <c r="GR321" s="50"/>
      <c r="GS321" s="50"/>
      <c r="GT321" s="50"/>
      <c r="GU321" s="50"/>
      <c r="GV321" s="50"/>
      <c r="GW321" s="50"/>
      <c r="GX321" s="50"/>
      <c r="GY321" s="50"/>
      <c r="GZ321" s="50"/>
      <c r="HA321" s="50"/>
      <c r="HB321" s="50"/>
      <c r="HC321" s="50"/>
      <c r="HD321" s="50"/>
      <c r="HE321" s="50"/>
      <c r="HF321" s="50"/>
      <c r="HG321" s="50"/>
      <c r="HH321" s="50"/>
      <c r="HI321" s="50"/>
      <c r="HJ321" s="50"/>
      <c r="HK321" s="50"/>
      <c r="HL321" s="50"/>
      <c r="HM321" s="50"/>
      <c r="HN321" s="50"/>
      <c r="HO321" s="50"/>
      <c r="HP321" s="50"/>
      <c r="HQ321" s="50"/>
      <c r="HR321" s="50"/>
      <c r="HS321" s="50"/>
      <c r="HT321" s="50"/>
      <c r="HU321" s="50"/>
      <c r="HV321" s="50"/>
      <c r="HW321" s="50"/>
      <c r="HX321" s="50"/>
      <c r="HY321" s="50"/>
      <c r="HZ321" s="50"/>
      <c r="IA321" s="50"/>
      <c r="IB321" s="50"/>
      <c r="IC321" s="50"/>
      <c r="ID321" s="50"/>
      <c r="IE321" s="50"/>
      <c r="IF321" s="50"/>
      <c r="IG321" s="50"/>
      <c r="IH321" s="50"/>
      <c r="II321" s="50"/>
      <c r="IJ321" s="50"/>
      <c r="IK321" s="50"/>
      <c r="IL321" s="50"/>
      <c r="IM321" s="50"/>
      <c r="IN321" s="50"/>
      <c r="IO321" s="50"/>
      <c r="IP321" s="50"/>
      <c r="IQ321" s="50"/>
      <c r="IR321" s="50"/>
    </row>
    <row r="322" spans="1:252" s="24" customFormat="1" ht="12.75">
      <c r="A322" s="23">
        <v>323</v>
      </c>
      <c r="B322" s="47">
        <v>1</v>
      </c>
      <c r="C322" s="45" t="s">
        <v>346</v>
      </c>
      <c r="D322" s="45" t="s">
        <v>422</v>
      </c>
      <c r="E322" s="47">
        <v>416</v>
      </c>
      <c r="F322" s="48" t="s">
        <v>419</v>
      </c>
      <c r="G322" s="45" t="s">
        <v>449</v>
      </c>
      <c r="H322" s="47" t="s">
        <v>3</v>
      </c>
      <c r="I322" s="47" t="s">
        <v>342</v>
      </c>
      <c r="J322" s="52">
        <v>18</v>
      </c>
      <c r="K322" s="52" t="s">
        <v>401</v>
      </c>
      <c r="L322" s="49">
        <f>VLOOKUP(K322,'[5]Retribucions 2016'!$H$15:$N$52,7,0)</f>
        <v>7714.864799999999</v>
      </c>
      <c r="M322" s="46" t="s">
        <v>470</v>
      </c>
      <c r="N322" s="47" t="s">
        <v>447</v>
      </c>
      <c r="O322" s="48" t="s">
        <v>34</v>
      </c>
      <c r="P322" s="48"/>
      <c r="Q322" s="47" t="s">
        <v>367</v>
      </c>
      <c r="R322" s="48" t="s">
        <v>260</v>
      </c>
      <c r="S322" s="48" t="s">
        <v>499</v>
      </c>
      <c r="T322" s="48" t="s">
        <v>163</v>
      </c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50"/>
      <c r="ES322" s="50"/>
      <c r="ET322" s="50"/>
      <c r="EU322" s="50"/>
      <c r="EV322" s="50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0"/>
      <c r="FK322" s="50"/>
      <c r="FL322" s="50"/>
      <c r="FM322" s="50"/>
      <c r="FN322" s="50"/>
      <c r="FO322" s="50"/>
      <c r="FP322" s="50"/>
      <c r="FQ322" s="50"/>
      <c r="FR322" s="50"/>
      <c r="FS322" s="50"/>
      <c r="FT322" s="50"/>
      <c r="FU322" s="50"/>
      <c r="FV322" s="50"/>
      <c r="FW322" s="50"/>
      <c r="FX322" s="50"/>
      <c r="FY322" s="50"/>
      <c r="FZ322" s="50"/>
      <c r="GA322" s="50"/>
      <c r="GB322" s="50"/>
      <c r="GC322" s="50"/>
      <c r="GD322" s="50"/>
      <c r="GE322" s="50"/>
      <c r="GF322" s="50"/>
      <c r="GG322" s="50"/>
      <c r="GH322" s="50"/>
      <c r="GI322" s="50"/>
      <c r="GJ322" s="50"/>
      <c r="GK322" s="50"/>
      <c r="GL322" s="50"/>
      <c r="GM322" s="50"/>
      <c r="GN322" s="50"/>
      <c r="GO322" s="50"/>
      <c r="GP322" s="50"/>
      <c r="GQ322" s="50"/>
      <c r="GR322" s="50"/>
      <c r="GS322" s="50"/>
      <c r="GT322" s="50"/>
      <c r="GU322" s="50"/>
      <c r="GV322" s="50"/>
      <c r="GW322" s="50"/>
      <c r="GX322" s="50"/>
      <c r="GY322" s="50"/>
      <c r="GZ322" s="50"/>
      <c r="HA322" s="50"/>
      <c r="HB322" s="50"/>
      <c r="HC322" s="50"/>
      <c r="HD322" s="50"/>
      <c r="HE322" s="50"/>
      <c r="HF322" s="50"/>
      <c r="HG322" s="50"/>
      <c r="HH322" s="50"/>
      <c r="HI322" s="50"/>
      <c r="HJ322" s="50"/>
      <c r="HK322" s="50"/>
      <c r="HL322" s="50"/>
      <c r="HM322" s="50"/>
      <c r="HN322" s="50"/>
      <c r="HO322" s="50"/>
      <c r="HP322" s="50"/>
      <c r="HQ322" s="50"/>
      <c r="HR322" s="50"/>
      <c r="HS322" s="50"/>
      <c r="HT322" s="50"/>
      <c r="HU322" s="50"/>
      <c r="HV322" s="50"/>
      <c r="HW322" s="50"/>
      <c r="HX322" s="50"/>
      <c r="HY322" s="50"/>
      <c r="HZ322" s="50"/>
      <c r="IA322" s="50"/>
      <c r="IB322" s="50"/>
      <c r="IC322" s="50"/>
      <c r="ID322" s="50"/>
      <c r="IE322" s="50"/>
      <c r="IF322" s="50"/>
      <c r="IG322" s="50"/>
      <c r="IH322" s="50"/>
      <c r="II322" s="50"/>
      <c r="IJ322" s="50"/>
      <c r="IK322" s="50"/>
      <c r="IL322" s="50"/>
      <c r="IM322" s="50"/>
      <c r="IN322" s="50"/>
      <c r="IO322" s="50"/>
      <c r="IP322" s="50"/>
      <c r="IQ322" s="50"/>
      <c r="IR322" s="50"/>
    </row>
    <row r="323" spans="1:252" s="24" customFormat="1" ht="12.75">
      <c r="A323" s="23">
        <v>324</v>
      </c>
      <c r="B323" s="47">
        <v>1</v>
      </c>
      <c r="C323" s="45" t="s">
        <v>346</v>
      </c>
      <c r="D323" s="45" t="s">
        <v>414</v>
      </c>
      <c r="E323" s="47">
        <v>417</v>
      </c>
      <c r="F323" s="48" t="s">
        <v>78</v>
      </c>
      <c r="G323" s="45" t="s">
        <v>449</v>
      </c>
      <c r="H323" s="47" t="s">
        <v>3</v>
      </c>
      <c r="I323" s="47" t="s">
        <v>343</v>
      </c>
      <c r="J323" s="52">
        <v>14</v>
      </c>
      <c r="K323" s="52">
        <v>3</v>
      </c>
      <c r="L323" s="49">
        <f>VLOOKUP(K323,'[5]Retribucions 2016'!$H$15:$N$52,7,0)</f>
        <v>6814.5609</v>
      </c>
      <c r="M323" s="46" t="s">
        <v>475</v>
      </c>
      <c r="N323" s="47" t="s">
        <v>447</v>
      </c>
      <c r="O323" s="48" t="s">
        <v>457</v>
      </c>
      <c r="P323" s="48"/>
      <c r="Q323" s="47" t="s">
        <v>367</v>
      </c>
      <c r="R323" s="48" t="s">
        <v>27</v>
      </c>
      <c r="S323" s="48" t="s">
        <v>500</v>
      </c>
      <c r="T323" s="48" t="s">
        <v>164</v>
      </c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50"/>
      <c r="ES323" s="50"/>
      <c r="ET323" s="50"/>
      <c r="EU323" s="50"/>
      <c r="EV323" s="50"/>
      <c r="EW323" s="50"/>
      <c r="EX323" s="50"/>
      <c r="EY323" s="50"/>
      <c r="EZ323" s="50"/>
      <c r="FA323" s="50"/>
      <c r="FB323" s="50"/>
      <c r="FC323" s="50"/>
      <c r="FD323" s="50"/>
      <c r="FE323" s="50"/>
      <c r="FF323" s="50"/>
      <c r="FG323" s="50"/>
      <c r="FH323" s="50"/>
      <c r="FI323" s="50"/>
      <c r="FJ323" s="50"/>
      <c r="FK323" s="50"/>
      <c r="FL323" s="50"/>
      <c r="FM323" s="50"/>
      <c r="FN323" s="50"/>
      <c r="FO323" s="50"/>
      <c r="FP323" s="50"/>
      <c r="FQ323" s="50"/>
      <c r="FR323" s="50"/>
      <c r="FS323" s="50"/>
      <c r="FT323" s="50"/>
      <c r="FU323" s="50"/>
      <c r="FV323" s="50"/>
      <c r="FW323" s="50"/>
      <c r="FX323" s="50"/>
      <c r="FY323" s="50"/>
      <c r="FZ323" s="50"/>
      <c r="GA323" s="50"/>
      <c r="GB323" s="50"/>
      <c r="GC323" s="50"/>
      <c r="GD323" s="50"/>
      <c r="GE323" s="50"/>
      <c r="GF323" s="50"/>
      <c r="GG323" s="50"/>
      <c r="GH323" s="50"/>
      <c r="GI323" s="50"/>
      <c r="GJ323" s="50"/>
      <c r="GK323" s="50"/>
      <c r="GL323" s="50"/>
      <c r="GM323" s="50"/>
      <c r="GN323" s="50"/>
      <c r="GO323" s="50"/>
      <c r="GP323" s="50"/>
      <c r="GQ323" s="50"/>
      <c r="GR323" s="50"/>
      <c r="GS323" s="50"/>
      <c r="GT323" s="50"/>
      <c r="GU323" s="50"/>
      <c r="GV323" s="50"/>
      <c r="GW323" s="50"/>
      <c r="GX323" s="50"/>
      <c r="GY323" s="50"/>
      <c r="GZ323" s="50"/>
      <c r="HA323" s="50"/>
      <c r="HB323" s="50"/>
      <c r="HC323" s="50"/>
      <c r="HD323" s="50"/>
      <c r="HE323" s="50"/>
      <c r="HF323" s="50"/>
      <c r="HG323" s="50"/>
      <c r="HH323" s="50"/>
      <c r="HI323" s="50"/>
      <c r="HJ323" s="50"/>
      <c r="HK323" s="50"/>
      <c r="HL323" s="50"/>
      <c r="HM323" s="50"/>
      <c r="HN323" s="50"/>
      <c r="HO323" s="50"/>
      <c r="HP323" s="50"/>
      <c r="HQ323" s="50"/>
      <c r="HR323" s="50"/>
      <c r="HS323" s="50"/>
      <c r="HT323" s="50"/>
      <c r="HU323" s="50"/>
      <c r="HV323" s="50"/>
      <c r="HW323" s="50"/>
      <c r="HX323" s="50"/>
      <c r="HY323" s="50"/>
      <c r="HZ323" s="50"/>
      <c r="IA323" s="50"/>
      <c r="IB323" s="50"/>
      <c r="IC323" s="50"/>
      <c r="ID323" s="50"/>
      <c r="IE323" s="50"/>
      <c r="IF323" s="50"/>
      <c r="IG323" s="50"/>
      <c r="IH323" s="50"/>
      <c r="II323" s="50"/>
      <c r="IJ323" s="50"/>
      <c r="IK323" s="50"/>
      <c r="IL323" s="50"/>
      <c r="IM323" s="50"/>
      <c r="IN323" s="50"/>
      <c r="IO323" s="50"/>
      <c r="IP323" s="50"/>
      <c r="IQ323" s="50"/>
      <c r="IR323" s="50"/>
    </row>
    <row r="324" spans="1:252" s="24" customFormat="1" ht="12.75">
      <c r="A324" s="23">
        <v>325</v>
      </c>
      <c r="B324" s="47">
        <v>1</v>
      </c>
      <c r="C324" s="45" t="s">
        <v>356</v>
      </c>
      <c r="D324" s="45" t="s">
        <v>425</v>
      </c>
      <c r="E324" s="47">
        <v>418</v>
      </c>
      <c r="F324" s="48" t="s">
        <v>300</v>
      </c>
      <c r="G324" s="45" t="s">
        <v>447</v>
      </c>
      <c r="H324" s="47" t="s">
        <v>3</v>
      </c>
      <c r="I324" s="47" t="s">
        <v>367</v>
      </c>
      <c r="J324" s="52">
        <v>22</v>
      </c>
      <c r="K324" s="52" t="s">
        <v>393</v>
      </c>
      <c r="L324" s="49">
        <f>VLOOKUP(K324,'[5]Retribucions 2016'!$H$15:$N$52,7,0)</f>
        <v>26754.4859</v>
      </c>
      <c r="M324" s="46" t="s">
        <v>566</v>
      </c>
      <c r="N324" s="47" t="s">
        <v>447</v>
      </c>
      <c r="O324" s="48" t="s">
        <v>34</v>
      </c>
      <c r="P324" s="48" t="s">
        <v>556</v>
      </c>
      <c r="Q324" s="47" t="s">
        <v>554</v>
      </c>
      <c r="R324" s="48" t="s">
        <v>169</v>
      </c>
      <c r="S324" s="48" t="s">
        <v>501</v>
      </c>
      <c r="T324" s="48" t="s">
        <v>167</v>
      </c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50"/>
      <c r="ES324" s="50"/>
      <c r="ET324" s="50"/>
      <c r="EU324" s="50"/>
      <c r="EV324" s="50"/>
      <c r="EW324" s="50"/>
      <c r="EX324" s="50"/>
      <c r="EY324" s="50"/>
      <c r="EZ324" s="50"/>
      <c r="FA324" s="50"/>
      <c r="FB324" s="50"/>
      <c r="FC324" s="50"/>
      <c r="FD324" s="50"/>
      <c r="FE324" s="50"/>
      <c r="FF324" s="50"/>
      <c r="FG324" s="50"/>
      <c r="FH324" s="50"/>
      <c r="FI324" s="50"/>
      <c r="FJ324" s="50"/>
      <c r="FK324" s="50"/>
      <c r="FL324" s="50"/>
      <c r="FM324" s="50"/>
      <c r="FN324" s="50"/>
      <c r="FO324" s="50"/>
      <c r="FP324" s="50"/>
      <c r="FQ324" s="50"/>
      <c r="FR324" s="50"/>
      <c r="FS324" s="50"/>
      <c r="FT324" s="50"/>
      <c r="FU324" s="50"/>
      <c r="FV324" s="50"/>
      <c r="FW324" s="50"/>
      <c r="FX324" s="50"/>
      <c r="FY324" s="50"/>
      <c r="FZ324" s="50"/>
      <c r="GA324" s="50"/>
      <c r="GB324" s="50"/>
      <c r="GC324" s="50"/>
      <c r="GD324" s="50"/>
      <c r="GE324" s="50"/>
      <c r="GF324" s="50"/>
      <c r="GG324" s="50"/>
      <c r="GH324" s="50"/>
      <c r="GI324" s="50"/>
      <c r="GJ324" s="50"/>
      <c r="GK324" s="50"/>
      <c r="GL324" s="50"/>
      <c r="GM324" s="50"/>
      <c r="GN324" s="50"/>
      <c r="GO324" s="50"/>
      <c r="GP324" s="50"/>
      <c r="GQ324" s="50"/>
      <c r="GR324" s="50"/>
      <c r="GS324" s="50"/>
      <c r="GT324" s="50"/>
      <c r="GU324" s="50"/>
      <c r="GV324" s="50"/>
      <c r="GW324" s="50"/>
      <c r="GX324" s="50"/>
      <c r="GY324" s="50"/>
      <c r="GZ324" s="50"/>
      <c r="HA324" s="50"/>
      <c r="HB324" s="50"/>
      <c r="HC324" s="50"/>
      <c r="HD324" s="50"/>
      <c r="HE324" s="50"/>
      <c r="HF324" s="50"/>
      <c r="HG324" s="50"/>
      <c r="HH324" s="50"/>
      <c r="HI324" s="50"/>
      <c r="HJ324" s="50"/>
      <c r="HK324" s="50"/>
      <c r="HL324" s="50"/>
      <c r="HM324" s="50"/>
      <c r="HN324" s="50"/>
      <c r="HO324" s="50"/>
      <c r="HP324" s="50"/>
      <c r="HQ324" s="50"/>
      <c r="HR324" s="50"/>
      <c r="HS324" s="50"/>
      <c r="HT324" s="50"/>
      <c r="HU324" s="50"/>
      <c r="HV324" s="50"/>
      <c r="HW324" s="50"/>
      <c r="HX324" s="50"/>
      <c r="HY324" s="50"/>
      <c r="HZ324" s="50"/>
      <c r="IA324" s="50"/>
      <c r="IB324" s="50"/>
      <c r="IC324" s="50"/>
      <c r="ID324" s="50"/>
      <c r="IE324" s="50"/>
      <c r="IF324" s="50"/>
      <c r="IG324" s="50"/>
      <c r="IH324" s="50"/>
      <c r="II324" s="50"/>
      <c r="IJ324" s="50"/>
      <c r="IK324" s="50"/>
      <c r="IL324" s="50"/>
      <c r="IM324" s="50"/>
      <c r="IN324" s="50"/>
      <c r="IO324" s="50"/>
      <c r="IP324" s="50"/>
      <c r="IQ324" s="50"/>
      <c r="IR324" s="50"/>
    </row>
    <row r="325" spans="1:252" s="24" customFormat="1" ht="12.75">
      <c r="A325" s="23">
        <v>326</v>
      </c>
      <c r="B325" s="47">
        <v>1</v>
      </c>
      <c r="C325" s="45" t="s">
        <v>356</v>
      </c>
      <c r="D325" s="45" t="s">
        <v>496</v>
      </c>
      <c r="E325" s="47">
        <v>419</v>
      </c>
      <c r="F325" s="48" t="s">
        <v>509</v>
      </c>
      <c r="G325" s="45" t="s">
        <v>449</v>
      </c>
      <c r="H325" s="47" t="s">
        <v>3</v>
      </c>
      <c r="I325" s="47" t="s">
        <v>359</v>
      </c>
      <c r="J325" s="52">
        <v>22</v>
      </c>
      <c r="K325" s="52" t="s">
        <v>398</v>
      </c>
      <c r="L325" s="49">
        <f>VLOOKUP(K325,'[5]Retribucions 2016'!$H$15:$N$52,7,0)</f>
        <v>11230.0082</v>
      </c>
      <c r="M325" s="46" t="s">
        <v>471</v>
      </c>
      <c r="N325" s="47" t="s">
        <v>447</v>
      </c>
      <c r="O325" s="48" t="s">
        <v>530</v>
      </c>
      <c r="P325" s="48"/>
      <c r="Q325" s="47" t="s">
        <v>367</v>
      </c>
      <c r="R325" s="48" t="s">
        <v>529</v>
      </c>
      <c r="S325" s="48" t="s">
        <v>498</v>
      </c>
      <c r="T325" s="48" t="s">
        <v>162</v>
      </c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50"/>
      <c r="ES325" s="50"/>
      <c r="ET325" s="50"/>
      <c r="EU325" s="50"/>
      <c r="EV325" s="50"/>
      <c r="EW325" s="50"/>
      <c r="EX325" s="50"/>
      <c r="EY325" s="50"/>
      <c r="EZ325" s="50"/>
      <c r="FA325" s="50"/>
      <c r="FB325" s="50"/>
      <c r="FC325" s="50"/>
      <c r="FD325" s="50"/>
      <c r="FE325" s="50"/>
      <c r="FF325" s="50"/>
      <c r="FG325" s="50"/>
      <c r="FH325" s="50"/>
      <c r="FI325" s="50"/>
      <c r="FJ325" s="50"/>
      <c r="FK325" s="50"/>
      <c r="FL325" s="50"/>
      <c r="FM325" s="50"/>
      <c r="FN325" s="50"/>
      <c r="FO325" s="50"/>
      <c r="FP325" s="50"/>
      <c r="FQ325" s="50"/>
      <c r="FR325" s="50"/>
      <c r="FS325" s="50"/>
      <c r="FT325" s="50"/>
      <c r="FU325" s="50"/>
      <c r="FV325" s="50"/>
      <c r="FW325" s="50"/>
      <c r="FX325" s="50"/>
      <c r="FY325" s="50"/>
      <c r="FZ325" s="50"/>
      <c r="GA325" s="50"/>
      <c r="GB325" s="50"/>
      <c r="GC325" s="50"/>
      <c r="GD325" s="50"/>
      <c r="GE325" s="50"/>
      <c r="GF325" s="50"/>
      <c r="GG325" s="50"/>
      <c r="GH325" s="50"/>
      <c r="GI325" s="50"/>
      <c r="GJ325" s="50"/>
      <c r="GK325" s="50"/>
      <c r="GL325" s="50"/>
      <c r="GM325" s="50"/>
      <c r="GN325" s="50"/>
      <c r="GO325" s="50"/>
      <c r="GP325" s="50"/>
      <c r="GQ325" s="50"/>
      <c r="GR325" s="50"/>
      <c r="GS325" s="50"/>
      <c r="GT325" s="50"/>
      <c r="GU325" s="50"/>
      <c r="GV325" s="50"/>
      <c r="GW325" s="50"/>
      <c r="GX325" s="50"/>
      <c r="GY325" s="50"/>
      <c r="GZ325" s="50"/>
      <c r="HA325" s="50"/>
      <c r="HB325" s="50"/>
      <c r="HC325" s="50"/>
      <c r="HD325" s="50"/>
      <c r="HE325" s="50"/>
      <c r="HF325" s="50"/>
      <c r="HG325" s="50"/>
      <c r="HH325" s="50"/>
      <c r="HI325" s="50"/>
      <c r="HJ325" s="50"/>
      <c r="HK325" s="50"/>
      <c r="HL325" s="50"/>
      <c r="HM325" s="50"/>
      <c r="HN325" s="50"/>
      <c r="HO325" s="50"/>
      <c r="HP325" s="50"/>
      <c r="HQ325" s="50"/>
      <c r="HR325" s="50"/>
      <c r="HS325" s="50"/>
      <c r="HT325" s="50"/>
      <c r="HU325" s="50"/>
      <c r="HV325" s="50"/>
      <c r="HW325" s="50"/>
      <c r="HX325" s="50"/>
      <c r="HY325" s="50"/>
      <c r="HZ325" s="50"/>
      <c r="IA325" s="50"/>
      <c r="IB325" s="50"/>
      <c r="IC325" s="50"/>
      <c r="ID325" s="50"/>
      <c r="IE325" s="50"/>
      <c r="IF325" s="50"/>
      <c r="IG325" s="50"/>
      <c r="IH325" s="50"/>
      <c r="II325" s="50"/>
      <c r="IJ325" s="50"/>
      <c r="IK325" s="50"/>
      <c r="IL325" s="50"/>
      <c r="IM325" s="50"/>
      <c r="IN325" s="50"/>
      <c r="IO325" s="50"/>
      <c r="IP325" s="50"/>
      <c r="IQ325" s="50"/>
      <c r="IR325" s="50"/>
    </row>
    <row r="326" spans="1:252" s="24" customFormat="1" ht="12.75">
      <c r="A326" s="23">
        <v>327</v>
      </c>
      <c r="B326" s="47">
        <v>3</v>
      </c>
      <c r="C326" s="45" t="s">
        <v>115</v>
      </c>
      <c r="D326" s="45" t="s">
        <v>426</v>
      </c>
      <c r="E326" s="47">
        <v>420</v>
      </c>
      <c r="F326" s="48" t="s">
        <v>54</v>
      </c>
      <c r="G326" s="45" t="s">
        <v>449</v>
      </c>
      <c r="H326" s="47" t="s">
        <v>3</v>
      </c>
      <c r="I326" s="47" t="s">
        <v>359</v>
      </c>
      <c r="J326" s="52">
        <v>21</v>
      </c>
      <c r="K326" s="52">
        <v>12</v>
      </c>
      <c r="L326" s="49">
        <f>VLOOKUP(K326,'[5]Retribucions 2016'!$H$15:$N$52,7,0)</f>
        <v>10190.1324</v>
      </c>
      <c r="M326" s="46" t="s">
        <v>473</v>
      </c>
      <c r="N326" s="47" t="s">
        <v>447</v>
      </c>
      <c r="O326" s="48" t="s">
        <v>481</v>
      </c>
      <c r="P326" s="48"/>
      <c r="Q326" s="47" t="s">
        <v>367</v>
      </c>
      <c r="R326" s="48" t="s">
        <v>195</v>
      </c>
      <c r="S326" s="48" t="s">
        <v>498</v>
      </c>
      <c r="T326" s="48" t="s">
        <v>162</v>
      </c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0"/>
      <c r="EL326" s="50"/>
      <c r="EM326" s="50"/>
      <c r="EN326" s="50"/>
      <c r="EO326" s="50"/>
      <c r="EP326" s="50"/>
      <c r="EQ326" s="50"/>
      <c r="ER326" s="50"/>
      <c r="ES326" s="50"/>
      <c r="ET326" s="50"/>
      <c r="EU326" s="50"/>
      <c r="EV326" s="50"/>
      <c r="EW326" s="50"/>
      <c r="EX326" s="50"/>
      <c r="EY326" s="50"/>
      <c r="EZ326" s="50"/>
      <c r="FA326" s="50"/>
      <c r="FB326" s="50"/>
      <c r="FC326" s="50"/>
      <c r="FD326" s="50"/>
      <c r="FE326" s="50"/>
      <c r="FF326" s="50"/>
      <c r="FG326" s="50"/>
      <c r="FH326" s="50"/>
      <c r="FI326" s="50"/>
      <c r="FJ326" s="50"/>
      <c r="FK326" s="50"/>
      <c r="FL326" s="50"/>
      <c r="FM326" s="50"/>
      <c r="FN326" s="50"/>
      <c r="FO326" s="50"/>
      <c r="FP326" s="50"/>
      <c r="FQ326" s="50"/>
      <c r="FR326" s="50"/>
      <c r="FS326" s="50"/>
      <c r="FT326" s="50"/>
      <c r="FU326" s="50"/>
      <c r="FV326" s="50"/>
      <c r="FW326" s="50"/>
      <c r="FX326" s="50"/>
      <c r="FY326" s="50"/>
      <c r="FZ326" s="50"/>
      <c r="GA326" s="50"/>
      <c r="GB326" s="50"/>
      <c r="GC326" s="50"/>
      <c r="GD326" s="50"/>
      <c r="GE326" s="50"/>
      <c r="GF326" s="50"/>
      <c r="GG326" s="50"/>
      <c r="GH326" s="50"/>
      <c r="GI326" s="50"/>
      <c r="GJ326" s="50"/>
      <c r="GK326" s="50"/>
      <c r="GL326" s="50"/>
      <c r="GM326" s="50"/>
      <c r="GN326" s="50"/>
      <c r="GO326" s="50"/>
      <c r="GP326" s="50"/>
      <c r="GQ326" s="50"/>
      <c r="GR326" s="50"/>
      <c r="GS326" s="50"/>
      <c r="GT326" s="50"/>
      <c r="GU326" s="50"/>
      <c r="GV326" s="50"/>
      <c r="GW326" s="50"/>
      <c r="GX326" s="50"/>
      <c r="GY326" s="50"/>
      <c r="GZ326" s="50"/>
      <c r="HA326" s="50"/>
      <c r="HB326" s="50"/>
      <c r="HC326" s="50"/>
      <c r="HD326" s="50"/>
      <c r="HE326" s="50"/>
      <c r="HF326" s="50"/>
      <c r="HG326" s="50"/>
      <c r="HH326" s="50"/>
      <c r="HI326" s="50"/>
      <c r="HJ326" s="50"/>
      <c r="HK326" s="50"/>
      <c r="HL326" s="50"/>
      <c r="HM326" s="50"/>
      <c r="HN326" s="50"/>
      <c r="HO326" s="50"/>
      <c r="HP326" s="50"/>
      <c r="HQ326" s="50"/>
      <c r="HR326" s="50"/>
      <c r="HS326" s="50"/>
      <c r="HT326" s="50"/>
      <c r="HU326" s="50"/>
      <c r="HV326" s="50"/>
      <c r="HW326" s="50"/>
      <c r="HX326" s="50"/>
      <c r="HY326" s="50"/>
      <c r="HZ326" s="50"/>
      <c r="IA326" s="50"/>
      <c r="IB326" s="50"/>
      <c r="IC326" s="50"/>
      <c r="ID326" s="50"/>
      <c r="IE326" s="50"/>
      <c r="IF326" s="50"/>
      <c r="IG326" s="50"/>
      <c r="IH326" s="50"/>
      <c r="II326" s="50"/>
      <c r="IJ326" s="50"/>
      <c r="IK326" s="50"/>
      <c r="IL326" s="50"/>
      <c r="IM326" s="50"/>
      <c r="IN326" s="50"/>
      <c r="IO326" s="50"/>
      <c r="IP326" s="50"/>
      <c r="IQ326" s="50"/>
      <c r="IR326" s="50"/>
    </row>
    <row r="327" spans="1:252" s="24" customFormat="1" ht="12.75">
      <c r="A327" s="23">
        <v>328</v>
      </c>
      <c r="B327" s="47">
        <v>3</v>
      </c>
      <c r="C327" s="45" t="s">
        <v>115</v>
      </c>
      <c r="D327" s="45" t="s">
        <v>426</v>
      </c>
      <c r="E327" s="47">
        <v>421</v>
      </c>
      <c r="F327" s="48" t="s">
        <v>54</v>
      </c>
      <c r="G327" s="45" t="s">
        <v>449</v>
      </c>
      <c r="H327" s="47" t="s">
        <v>3</v>
      </c>
      <c r="I327" s="47" t="s">
        <v>359</v>
      </c>
      <c r="J327" s="52">
        <v>21</v>
      </c>
      <c r="K327" s="52">
        <v>12</v>
      </c>
      <c r="L327" s="49">
        <f>VLOOKUP(K327,'[5]Retribucions 2016'!$H$15:$N$52,7,0)</f>
        <v>10190.1324</v>
      </c>
      <c r="M327" s="46" t="s">
        <v>473</v>
      </c>
      <c r="N327" s="47" t="s">
        <v>447</v>
      </c>
      <c r="O327" s="48" t="s">
        <v>481</v>
      </c>
      <c r="P327" s="48"/>
      <c r="Q327" s="47" t="s">
        <v>367</v>
      </c>
      <c r="R327" s="48" t="s">
        <v>195</v>
      </c>
      <c r="S327" s="48" t="s">
        <v>498</v>
      </c>
      <c r="T327" s="48" t="s">
        <v>162</v>
      </c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0"/>
      <c r="EL327" s="50"/>
      <c r="EM327" s="50"/>
      <c r="EN327" s="50"/>
      <c r="EO327" s="50"/>
      <c r="EP327" s="50"/>
      <c r="EQ327" s="50"/>
      <c r="ER327" s="50"/>
      <c r="ES327" s="50"/>
      <c r="ET327" s="50"/>
      <c r="EU327" s="50"/>
      <c r="EV327" s="50"/>
      <c r="EW327" s="50"/>
      <c r="EX327" s="50"/>
      <c r="EY327" s="50"/>
      <c r="EZ327" s="50"/>
      <c r="FA327" s="50"/>
      <c r="FB327" s="50"/>
      <c r="FC327" s="50"/>
      <c r="FD327" s="50"/>
      <c r="FE327" s="50"/>
      <c r="FF327" s="50"/>
      <c r="FG327" s="50"/>
      <c r="FH327" s="50"/>
      <c r="FI327" s="50"/>
      <c r="FJ327" s="50"/>
      <c r="FK327" s="50"/>
      <c r="FL327" s="50"/>
      <c r="FM327" s="50"/>
      <c r="FN327" s="50"/>
      <c r="FO327" s="50"/>
      <c r="FP327" s="50"/>
      <c r="FQ327" s="50"/>
      <c r="FR327" s="50"/>
      <c r="FS327" s="50"/>
      <c r="FT327" s="50"/>
      <c r="FU327" s="50"/>
      <c r="FV327" s="50"/>
      <c r="FW327" s="50"/>
      <c r="FX327" s="50"/>
      <c r="FY327" s="50"/>
      <c r="FZ327" s="50"/>
      <c r="GA327" s="50"/>
      <c r="GB327" s="50"/>
      <c r="GC327" s="50"/>
      <c r="GD327" s="50"/>
      <c r="GE327" s="50"/>
      <c r="GF327" s="50"/>
      <c r="GG327" s="50"/>
      <c r="GH327" s="50"/>
      <c r="GI327" s="50"/>
      <c r="GJ327" s="50"/>
      <c r="GK327" s="50"/>
      <c r="GL327" s="50"/>
      <c r="GM327" s="50"/>
      <c r="GN327" s="50"/>
      <c r="GO327" s="50"/>
      <c r="GP327" s="50"/>
      <c r="GQ327" s="50"/>
      <c r="GR327" s="50"/>
      <c r="GS327" s="50"/>
      <c r="GT327" s="50"/>
      <c r="GU327" s="50"/>
      <c r="GV327" s="50"/>
      <c r="GW327" s="50"/>
      <c r="GX327" s="50"/>
      <c r="GY327" s="50"/>
      <c r="GZ327" s="50"/>
      <c r="HA327" s="50"/>
      <c r="HB327" s="50"/>
      <c r="HC327" s="50"/>
      <c r="HD327" s="50"/>
      <c r="HE327" s="50"/>
      <c r="HF327" s="50"/>
      <c r="HG327" s="50"/>
      <c r="HH327" s="50"/>
      <c r="HI327" s="50"/>
      <c r="HJ327" s="50"/>
      <c r="HK327" s="50"/>
      <c r="HL327" s="50"/>
      <c r="HM327" s="50"/>
      <c r="HN327" s="50"/>
      <c r="HO327" s="50"/>
      <c r="HP327" s="50"/>
      <c r="HQ327" s="50"/>
      <c r="HR327" s="50"/>
      <c r="HS327" s="50"/>
      <c r="HT327" s="50"/>
      <c r="HU327" s="50"/>
      <c r="HV327" s="50"/>
      <c r="HW327" s="50"/>
      <c r="HX327" s="50"/>
      <c r="HY327" s="50"/>
      <c r="HZ327" s="50"/>
      <c r="IA327" s="50"/>
      <c r="IB327" s="50"/>
      <c r="IC327" s="50"/>
      <c r="ID327" s="50"/>
      <c r="IE327" s="50"/>
      <c r="IF327" s="50"/>
      <c r="IG327" s="50"/>
      <c r="IH327" s="50"/>
      <c r="II327" s="50"/>
      <c r="IJ327" s="50"/>
      <c r="IK327" s="50"/>
      <c r="IL327" s="50"/>
      <c r="IM327" s="50"/>
      <c r="IN327" s="50"/>
      <c r="IO327" s="50"/>
      <c r="IP327" s="50"/>
      <c r="IQ327" s="50"/>
      <c r="IR327" s="50"/>
    </row>
    <row r="328" spans="1:252" s="24" customFormat="1" ht="12.75">
      <c r="A328" s="23">
        <v>329</v>
      </c>
      <c r="B328" s="47">
        <v>3</v>
      </c>
      <c r="C328" s="45" t="s">
        <v>115</v>
      </c>
      <c r="D328" s="45" t="s">
        <v>427</v>
      </c>
      <c r="E328" s="47">
        <v>422</v>
      </c>
      <c r="F328" s="48" t="s">
        <v>240</v>
      </c>
      <c r="G328" s="45" t="s">
        <v>449</v>
      </c>
      <c r="H328" s="47" t="s">
        <v>3</v>
      </c>
      <c r="I328" s="47" t="s">
        <v>466</v>
      </c>
      <c r="J328" s="52">
        <v>22</v>
      </c>
      <c r="K328" s="52" t="s">
        <v>398</v>
      </c>
      <c r="L328" s="49">
        <f>VLOOKUP(K328,'[5]Retribucions 2016'!$H$15:$N$52,7,0)</f>
        <v>11230.0082</v>
      </c>
      <c r="M328" s="46" t="s">
        <v>470</v>
      </c>
      <c r="N328" s="47" t="s">
        <v>447</v>
      </c>
      <c r="O328" s="48" t="s">
        <v>30</v>
      </c>
      <c r="P328" s="48"/>
      <c r="Q328" s="47" t="s">
        <v>367</v>
      </c>
      <c r="R328" s="48" t="s">
        <v>241</v>
      </c>
      <c r="S328" s="48" t="s">
        <v>498</v>
      </c>
      <c r="T328" s="48" t="s">
        <v>162</v>
      </c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K328" s="50"/>
      <c r="EL328" s="50"/>
      <c r="EM328" s="50"/>
      <c r="EN328" s="50"/>
      <c r="EO328" s="50"/>
      <c r="EP328" s="50"/>
      <c r="EQ328" s="50"/>
      <c r="ER328" s="50"/>
      <c r="ES328" s="50"/>
      <c r="ET328" s="50"/>
      <c r="EU328" s="50"/>
      <c r="EV328" s="50"/>
      <c r="EW328" s="50"/>
      <c r="EX328" s="50"/>
      <c r="EY328" s="50"/>
      <c r="EZ328" s="50"/>
      <c r="FA328" s="50"/>
      <c r="FB328" s="50"/>
      <c r="FC328" s="50"/>
      <c r="FD328" s="50"/>
      <c r="FE328" s="50"/>
      <c r="FF328" s="50"/>
      <c r="FG328" s="50"/>
      <c r="FH328" s="50"/>
      <c r="FI328" s="50"/>
      <c r="FJ328" s="50"/>
      <c r="FK328" s="50"/>
      <c r="FL328" s="50"/>
      <c r="FM328" s="50"/>
      <c r="FN328" s="50"/>
      <c r="FO328" s="50"/>
      <c r="FP328" s="50"/>
      <c r="FQ328" s="50"/>
      <c r="FR328" s="50"/>
      <c r="FS328" s="50"/>
      <c r="FT328" s="50"/>
      <c r="FU328" s="50"/>
      <c r="FV328" s="50"/>
      <c r="FW328" s="50"/>
      <c r="FX328" s="50"/>
      <c r="FY328" s="50"/>
      <c r="FZ328" s="50"/>
      <c r="GA328" s="50"/>
      <c r="GB328" s="50"/>
      <c r="GC328" s="50"/>
      <c r="GD328" s="50"/>
      <c r="GE328" s="50"/>
      <c r="GF328" s="50"/>
      <c r="GG328" s="50"/>
      <c r="GH328" s="50"/>
      <c r="GI328" s="50"/>
      <c r="GJ328" s="50"/>
      <c r="GK328" s="50"/>
      <c r="GL328" s="50"/>
      <c r="GM328" s="50"/>
      <c r="GN328" s="50"/>
      <c r="GO328" s="50"/>
      <c r="GP328" s="50"/>
      <c r="GQ328" s="50"/>
      <c r="GR328" s="50"/>
      <c r="GS328" s="50"/>
      <c r="GT328" s="50"/>
      <c r="GU328" s="50"/>
      <c r="GV328" s="50"/>
      <c r="GW328" s="50"/>
      <c r="GX328" s="50"/>
      <c r="GY328" s="50"/>
      <c r="GZ328" s="50"/>
      <c r="HA328" s="50"/>
      <c r="HB328" s="50"/>
      <c r="HC328" s="50"/>
      <c r="HD328" s="50"/>
      <c r="HE328" s="50"/>
      <c r="HF328" s="50"/>
      <c r="HG328" s="50"/>
      <c r="HH328" s="50"/>
      <c r="HI328" s="50"/>
      <c r="HJ328" s="50"/>
      <c r="HK328" s="50"/>
      <c r="HL328" s="50"/>
      <c r="HM328" s="50"/>
      <c r="HN328" s="50"/>
      <c r="HO328" s="50"/>
      <c r="HP328" s="50"/>
      <c r="HQ328" s="50"/>
      <c r="HR328" s="50"/>
      <c r="HS328" s="50"/>
      <c r="HT328" s="50"/>
      <c r="HU328" s="50"/>
      <c r="HV328" s="50"/>
      <c r="HW328" s="50"/>
      <c r="HX328" s="50"/>
      <c r="HY328" s="50"/>
      <c r="HZ328" s="50"/>
      <c r="IA328" s="50"/>
      <c r="IB328" s="50"/>
      <c r="IC328" s="50"/>
      <c r="ID328" s="50"/>
      <c r="IE328" s="50"/>
      <c r="IF328" s="50"/>
      <c r="IG328" s="50"/>
      <c r="IH328" s="50"/>
      <c r="II328" s="50"/>
      <c r="IJ328" s="50"/>
      <c r="IK328" s="50"/>
      <c r="IL328" s="50"/>
      <c r="IM328" s="50"/>
      <c r="IN328" s="50"/>
      <c r="IO328" s="50"/>
      <c r="IP328" s="50"/>
      <c r="IQ328" s="50"/>
      <c r="IR328" s="50"/>
    </row>
    <row r="329" spans="1:252" s="24" customFormat="1" ht="12.75">
      <c r="A329" s="23">
        <v>330</v>
      </c>
      <c r="B329" s="47">
        <v>4</v>
      </c>
      <c r="C329" s="45" t="s">
        <v>9</v>
      </c>
      <c r="D329" s="45" t="s">
        <v>497</v>
      </c>
      <c r="E329" s="47">
        <v>423</v>
      </c>
      <c r="F329" s="48" t="s">
        <v>540</v>
      </c>
      <c r="G329" s="45" t="s">
        <v>449</v>
      </c>
      <c r="H329" s="47" t="s">
        <v>3</v>
      </c>
      <c r="I329" s="47" t="s">
        <v>359</v>
      </c>
      <c r="J329" s="52">
        <v>22</v>
      </c>
      <c r="K329" s="52" t="s">
        <v>398</v>
      </c>
      <c r="L329" s="49">
        <f>VLOOKUP(K329,'[5]Retribucions 2016'!$H$15:$N$52,7,0)</f>
        <v>11230.0082</v>
      </c>
      <c r="M329" s="46" t="s">
        <v>469</v>
      </c>
      <c r="N329" s="47" t="s">
        <v>447</v>
      </c>
      <c r="O329" s="48" t="s">
        <v>542</v>
      </c>
      <c r="P329" s="48"/>
      <c r="Q329" s="47" t="s">
        <v>367</v>
      </c>
      <c r="R329" s="48" t="s">
        <v>548</v>
      </c>
      <c r="S329" s="48" t="s">
        <v>498</v>
      </c>
      <c r="T329" s="48" t="s">
        <v>162</v>
      </c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0"/>
      <c r="EL329" s="50"/>
      <c r="EM329" s="50"/>
      <c r="EN329" s="50"/>
      <c r="EO329" s="50"/>
      <c r="EP329" s="50"/>
      <c r="EQ329" s="50"/>
      <c r="ER329" s="50"/>
      <c r="ES329" s="50"/>
      <c r="ET329" s="50"/>
      <c r="EU329" s="50"/>
      <c r="EV329" s="50"/>
      <c r="EW329" s="50"/>
      <c r="EX329" s="50"/>
      <c r="EY329" s="50"/>
      <c r="EZ329" s="50"/>
      <c r="FA329" s="50"/>
      <c r="FB329" s="50"/>
      <c r="FC329" s="50"/>
      <c r="FD329" s="50"/>
      <c r="FE329" s="50"/>
      <c r="FF329" s="50"/>
      <c r="FG329" s="50"/>
      <c r="FH329" s="50"/>
      <c r="FI329" s="50"/>
      <c r="FJ329" s="50"/>
      <c r="FK329" s="50"/>
      <c r="FL329" s="50"/>
      <c r="FM329" s="50"/>
      <c r="FN329" s="50"/>
      <c r="FO329" s="50"/>
      <c r="FP329" s="50"/>
      <c r="FQ329" s="50"/>
      <c r="FR329" s="50"/>
      <c r="FS329" s="50"/>
      <c r="FT329" s="50"/>
      <c r="FU329" s="50"/>
      <c r="FV329" s="50"/>
      <c r="FW329" s="50"/>
      <c r="FX329" s="50"/>
      <c r="FY329" s="50"/>
      <c r="FZ329" s="50"/>
      <c r="GA329" s="50"/>
      <c r="GB329" s="50"/>
      <c r="GC329" s="50"/>
      <c r="GD329" s="50"/>
      <c r="GE329" s="50"/>
      <c r="GF329" s="50"/>
      <c r="GG329" s="50"/>
      <c r="GH329" s="50"/>
      <c r="GI329" s="50"/>
      <c r="GJ329" s="50"/>
      <c r="GK329" s="50"/>
      <c r="GL329" s="50"/>
      <c r="GM329" s="50"/>
      <c r="GN329" s="50"/>
      <c r="GO329" s="50"/>
      <c r="GP329" s="50"/>
      <c r="GQ329" s="50"/>
      <c r="GR329" s="50"/>
      <c r="GS329" s="50"/>
      <c r="GT329" s="50"/>
      <c r="GU329" s="50"/>
      <c r="GV329" s="50"/>
      <c r="GW329" s="50"/>
      <c r="GX329" s="50"/>
      <c r="GY329" s="50"/>
      <c r="GZ329" s="50"/>
      <c r="HA329" s="50"/>
      <c r="HB329" s="50"/>
      <c r="HC329" s="50"/>
      <c r="HD329" s="50"/>
      <c r="HE329" s="50"/>
      <c r="HF329" s="50"/>
      <c r="HG329" s="50"/>
      <c r="HH329" s="50"/>
      <c r="HI329" s="50"/>
      <c r="HJ329" s="50"/>
      <c r="HK329" s="50"/>
      <c r="HL329" s="50"/>
      <c r="HM329" s="50"/>
      <c r="HN329" s="50"/>
      <c r="HO329" s="50"/>
      <c r="HP329" s="50"/>
      <c r="HQ329" s="50"/>
      <c r="HR329" s="50"/>
      <c r="HS329" s="50"/>
      <c r="HT329" s="50"/>
      <c r="HU329" s="50"/>
      <c r="HV329" s="50"/>
      <c r="HW329" s="50"/>
      <c r="HX329" s="50"/>
      <c r="HY329" s="50"/>
      <c r="HZ329" s="50"/>
      <c r="IA329" s="50"/>
      <c r="IB329" s="50"/>
      <c r="IC329" s="50"/>
      <c r="ID329" s="50"/>
      <c r="IE329" s="50"/>
      <c r="IF329" s="50"/>
      <c r="IG329" s="50"/>
      <c r="IH329" s="50"/>
      <c r="II329" s="50"/>
      <c r="IJ329" s="50"/>
      <c r="IK329" s="50"/>
      <c r="IL329" s="50"/>
      <c r="IM329" s="50"/>
      <c r="IN329" s="50"/>
      <c r="IO329" s="50"/>
      <c r="IP329" s="50"/>
      <c r="IQ329" s="50"/>
      <c r="IR329" s="50"/>
    </row>
    <row r="330" spans="1:252" s="24" customFormat="1" ht="12.75">
      <c r="A330" s="23">
        <v>331</v>
      </c>
      <c r="B330" s="47">
        <v>0</v>
      </c>
      <c r="C330" s="45" t="s">
        <v>25</v>
      </c>
      <c r="D330" s="45" t="s">
        <v>496</v>
      </c>
      <c r="E330" s="47">
        <v>424</v>
      </c>
      <c r="F330" s="48" t="s">
        <v>240</v>
      </c>
      <c r="G330" s="45" t="s">
        <v>449</v>
      </c>
      <c r="H330" s="47" t="s">
        <v>3</v>
      </c>
      <c r="I330" s="47" t="s">
        <v>466</v>
      </c>
      <c r="J330" s="52">
        <v>22</v>
      </c>
      <c r="K330" s="52" t="s">
        <v>398</v>
      </c>
      <c r="L330" s="49">
        <f>VLOOKUP(K330,'[5]Retribucions 2016'!$H$15:$N$52,7,0)</f>
        <v>11230.0082</v>
      </c>
      <c r="M330" s="46" t="s">
        <v>470</v>
      </c>
      <c r="N330" s="47" t="s">
        <v>447</v>
      </c>
      <c r="O330" s="48" t="s">
        <v>30</v>
      </c>
      <c r="P330" s="48"/>
      <c r="Q330" s="47" t="s">
        <v>367</v>
      </c>
      <c r="R330" s="48" t="s">
        <v>241</v>
      </c>
      <c r="S330" s="48" t="s">
        <v>498</v>
      </c>
      <c r="T330" s="48" t="s">
        <v>162</v>
      </c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K330" s="50"/>
      <c r="EL330" s="50"/>
      <c r="EM330" s="50"/>
      <c r="EN330" s="50"/>
      <c r="EO330" s="50"/>
      <c r="EP330" s="50"/>
      <c r="EQ330" s="50"/>
      <c r="ER330" s="50"/>
      <c r="ES330" s="50"/>
      <c r="ET330" s="50"/>
      <c r="EU330" s="50"/>
      <c r="EV330" s="50"/>
      <c r="EW330" s="50"/>
      <c r="EX330" s="50"/>
      <c r="EY330" s="50"/>
      <c r="EZ330" s="50"/>
      <c r="FA330" s="50"/>
      <c r="FB330" s="50"/>
      <c r="FC330" s="50"/>
      <c r="FD330" s="50"/>
      <c r="FE330" s="50"/>
      <c r="FF330" s="50"/>
      <c r="FG330" s="50"/>
      <c r="FH330" s="50"/>
      <c r="FI330" s="50"/>
      <c r="FJ330" s="50"/>
      <c r="FK330" s="50"/>
      <c r="FL330" s="50"/>
      <c r="FM330" s="50"/>
      <c r="FN330" s="50"/>
      <c r="FO330" s="50"/>
      <c r="FP330" s="50"/>
      <c r="FQ330" s="50"/>
      <c r="FR330" s="50"/>
      <c r="FS330" s="50"/>
      <c r="FT330" s="50"/>
      <c r="FU330" s="50"/>
      <c r="FV330" s="50"/>
      <c r="FW330" s="50"/>
      <c r="FX330" s="50"/>
      <c r="FY330" s="50"/>
      <c r="FZ330" s="50"/>
      <c r="GA330" s="50"/>
      <c r="GB330" s="50"/>
      <c r="GC330" s="50"/>
      <c r="GD330" s="50"/>
      <c r="GE330" s="50"/>
      <c r="GF330" s="50"/>
      <c r="GG330" s="50"/>
      <c r="GH330" s="50"/>
      <c r="GI330" s="50"/>
      <c r="GJ330" s="50"/>
      <c r="GK330" s="50"/>
      <c r="GL330" s="50"/>
      <c r="GM330" s="50"/>
      <c r="GN330" s="50"/>
      <c r="GO330" s="50"/>
      <c r="GP330" s="50"/>
      <c r="GQ330" s="50"/>
      <c r="GR330" s="50"/>
      <c r="GS330" s="50"/>
      <c r="GT330" s="50"/>
      <c r="GU330" s="50"/>
      <c r="GV330" s="50"/>
      <c r="GW330" s="50"/>
      <c r="GX330" s="50"/>
      <c r="GY330" s="50"/>
      <c r="GZ330" s="50"/>
      <c r="HA330" s="50"/>
      <c r="HB330" s="50"/>
      <c r="HC330" s="50"/>
      <c r="HD330" s="50"/>
      <c r="HE330" s="50"/>
      <c r="HF330" s="50"/>
      <c r="HG330" s="50"/>
      <c r="HH330" s="50"/>
      <c r="HI330" s="50"/>
      <c r="HJ330" s="50"/>
      <c r="HK330" s="50"/>
      <c r="HL330" s="50"/>
      <c r="HM330" s="50"/>
      <c r="HN330" s="50"/>
      <c r="HO330" s="50"/>
      <c r="HP330" s="50"/>
      <c r="HQ330" s="50"/>
      <c r="HR330" s="50"/>
      <c r="HS330" s="50"/>
      <c r="HT330" s="50"/>
      <c r="HU330" s="50"/>
      <c r="HV330" s="50"/>
      <c r="HW330" s="50"/>
      <c r="HX330" s="50"/>
      <c r="HY330" s="50"/>
      <c r="HZ330" s="50"/>
      <c r="IA330" s="50"/>
      <c r="IB330" s="50"/>
      <c r="IC330" s="50"/>
      <c r="ID330" s="50"/>
      <c r="IE330" s="50"/>
      <c r="IF330" s="50"/>
      <c r="IG330" s="50"/>
      <c r="IH330" s="50"/>
      <c r="II330" s="50"/>
      <c r="IJ330" s="50"/>
      <c r="IK330" s="50"/>
      <c r="IL330" s="50"/>
      <c r="IM330" s="50"/>
      <c r="IN330" s="50"/>
      <c r="IO330" s="50"/>
      <c r="IP330" s="50"/>
      <c r="IQ330" s="50"/>
      <c r="IR330" s="50"/>
    </row>
    <row r="331" spans="1:252" s="24" customFormat="1" ht="12.75">
      <c r="A331" s="23">
        <v>332</v>
      </c>
      <c r="B331" s="47">
        <v>0</v>
      </c>
      <c r="C331" s="45" t="s">
        <v>25</v>
      </c>
      <c r="D331" s="45" t="s">
        <v>497</v>
      </c>
      <c r="E331" s="47">
        <v>425</v>
      </c>
      <c r="F331" s="48" t="s">
        <v>420</v>
      </c>
      <c r="G331" s="45" t="s">
        <v>449</v>
      </c>
      <c r="H331" s="47" t="s">
        <v>3</v>
      </c>
      <c r="I331" s="47" t="s">
        <v>343</v>
      </c>
      <c r="J331" s="52">
        <v>15</v>
      </c>
      <c r="K331" s="52">
        <v>4</v>
      </c>
      <c r="L331" s="49">
        <f>VLOOKUP(K331,'[5]Retribucions 2016'!$H$15:$N$52,7,0)</f>
        <v>6970.9998</v>
      </c>
      <c r="M331" s="46" t="s">
        <v>470</v>
      </c>
      <c r="N331" s="47" t="s">
        <v>447</v>
      </c>
      <c r="O331" s="48" t="s">
        <v>457</v>
      </c>
      <c r="P331" s="48"/>
      <c r="Q331" s="47" t="s">
        <v>367</v>
      </c>
      <c r="R331" s="48" t="s">
        <v>543</v>
      </c>
      <c r="S331" s="48" t="s">
        <v>499</v>
      </c>
      <c r="T331" s="48" t="s">
        <v>163</v>
      </c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0"/>
      <c r="EL331" s="50"/>
      <c r="EM331" s="50"/>
      <c r="EN331" s="50"/>
      <c r="EO331" s="50"/>
      <c r="EP331" s="50"/>
      <c r="EQ331" s="50"/>
      <c r="ER331" s="50"/>
      <c r="ES331" s="50"/>
      <c r="ET331" s="50"/>
      <c r="EU331" s="50"/>
      <c r="EV331" s="50"/>
      <c r="EW331" s="50"/>
      <c r="EX331" s="50"/>
      <c r="EY331" s="50"/>
      <c r="EZ331" s="50"/>
      <c r="FA331" s="50"/>
      <c r="FB331" s="50"/>
      <c r="FC331" s="50"/>
      <c r="FD331" s="50"/>
      <c r="FE331" s="50"/>
      <c r="FF331" s="50"/>
      <c r="FG331" s="50"/>
      <c r="FH331" s="50"/>
      <c r="FI331" s="50"/>
      <c r="FJ331" s="50"/>
      <c r="FK331" s="50"/>
      <c r="FL331" s="50"/>
      <c r="FM331" s="50"/>
      <c r="FN331" s="50"/>
      <c r="FO331" s="50"/>
      <c r="FP331" s="50"/>
      <c r="FQ331" s="50"/>
      <c r="FR331" s="50"/>
      <c r="FS331" s="50"/>
      <c r="FT331" s="50"/>
      <c r="FU331" s="50"/>
      <c r="FV331" s="50"/>
      <c r="FW331" s="50"/>
      <c r="FX331" s="50"/>
      <c r="FY331" s="50"/>
      <c r="FZ331" s="50"/>
      <c r="GA331" s="50"/>
      <c r="GB331" s="50"/>
      <c r="GC331" s="50"/>
      <c r="GD331" s="50"/>
      <c r="GE331" s="50"/>
      <c r="GF331" s="50"/>
      <c r="GG331" s="50"/>
      <c r="GH331" s="50"/>
      <c r="GI331" s="50"/>
      <c r="GJ331" s="50"/>
      <c r="GK331" s="50"/>
      <c r="GL331" s="50"/>
      <c r="GM331" s="50"/>
      <c r="GN331" s="50"/>
      <c r="GO331" s="50"/>
      <c r="GP331" s="50"/>
      <c r="GQ331" s="50"/>
      <c r="GR331" s="50"/>
      <c r="GS331" s="50"/>
      <c r="GT331" s="50"/>
      <c r="GU331" s="50"/>
      <c r="GV331" s="50"/>
      <c r="GW331" s="50"/>
      <c r="GX331" s="50"/>
      <c r="GY331" s="50"/>
      <c r="GZ331" s="50"/>
      <c r="HA331" s="50"/>
      <c r="HB331" s="50"/>
      <c r="HC331" s="50"/>
      <c r="HD331" s="50"/>
      <c r="HE331" s="50"/>
      <c r="HF331" s="50"/>
      <c r="HG331" s="50"/>
      <c r="HH331" s="50"/>
      <c r="HI331" s="50"/>
      <c r="HJ331" s="50"/>
      <c r="HK331" s="50"/>
      <c r="HL331" s="50"/>
      <c r="HM331" s="50"/>
      <c r="HN331" s="50"/>
      <c r="HO331" s="50"/>
      <c r="HP331" s="50"/>
      <c r="HQ331" s="50"/>
      <c r="HR331" s="50"/>
      <c r="HS331" s="50"/>
      <c r="HT331" s="50"/>
      <c r="HU331" s="50"/>
      <c r="HV331" s="50"/>
      <c r="HW331" s="50"/>
      <c r="HX331" s="50"/>
      <c r="HY331" s="50"/>
      <c r="HZ331" s="50"/>
      <c r="IA331" s="50"/>
      <c r="IB331" s="50"/>
      <c r="IC331" s="50"/>
      <c r="ID331" s="50"/>
      <c r="IE331" s="50"/>
      <c r="IF331" s="50"/>
      <c r="IG331" s="50"/>
      <c r="IH331" s="50"/>
      <c r="II331" s="50"/>
      <c r="IJ331" s="50"/>
      <c r="IK331" s="50"/>
      <c r="IL331" s="50"/>
      <c r="IM331" s="50"/>
      <c r="IN331" s="50"/>
      <c r="IO331" s="50"/>
      <c r="IP331" s="50"/>
      <c r="IQ331" s="50"/>
      <c r="IR331" s="50"/>
    </row>
    <row r="332" spans="1:252" s="24" customFormat="1" ht="12.75">
      <c r="A332" s="23">
        <v>333</v>
      </c>
      <c r="B332" s="47">
        <v>1</v>
      </c>
      <c r="C332" s="45" t="s">
        <v>346</v>
      </c>
      <c r="D332" s="45" t="s">
        <v>414</v>
      </c>
      <c r="E332" s="47">
        <v>426</v>
      </c>
      <c r="F332" s="48" t="s">
        <v>536</v>
      </c>
      <c r="G332" s="45" t="s">
        <v>447</v>
      </c>
      <c r="H332" s="47" t="s">
        <v>3</v>
      </c>
      <c r="I332" s="47" t="s">
        <v>438</v>
      </c>
      <c r="J332" s="52">
        <v>26</v>
      </c>
      <c r="K332" s="52">
        <v>17</v>
      </c>
      <c r="L332" s="49">
        <f>VLOOKUP(K332,'[5]Retribucions 2016'!$H$15:$N$52,7,0)</f>
        <v>15634.153600000001</v>
      </c>
      <c r="M332" s="46" t="s">
        <v>471</v>
      </c>
      <c r="N332" s="47" t="s">
        <v>447</v>
      </c>
      <c r="O332" s="48" t="s">
        <v>30</v>
      </c>
      <c r="P332" s="48"/>
      <c r="Q332" s="47" t="s">
        <v>367</v>
      </c>
      <c r="R332" s="48" t="s">
        <v>544</v>
      </c>
      <c r="S332" s="48" t="s">
        <v>497</v>
      </c>
      <c r="T332" s="48" t="s">
        <v>160</v>
      </c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0"/>
      <c r="EL332" s="50"/>
      <c r="EM332" s="50"/>
      <c r="EN332" s="50"/>
      <c r="EO332" s="50"/>
      <c r="EP332" s="50"/>
      <c r="EQ332" s="50"/>
      <c r="ER332" s="50"/>
      <c r="ES332" s="50"/>
      <c r="ET332" s="50"/>
      <c r="EU332" s="50"/>
      <c r="EV332" s="50"/>
      <c r="EW332" s="50"/>
      <c r="EX332" s="50"/>
      <c r="EY332" s="50"/>
      <c r="EZ332" s="50"/>
      <c r="FA332" s="50"/>
      <c r="FB332" s="50"/>
      <c r="FC332" s="50"/>
      <c r="FD332" s="50"/>
      <c r="FE332" s="50"/>
      <c r="FF332" s="50"/>
      <c r="FG332" s="50"/>
      <c r="FH332" s="50"/>
      <c r="FI332" s="50"/>
      <c r="FJ332" s="50"/>
      <c r="FK332" s="50"/>
      <c r="FL332" s="50"/>
      <c r="FM332" s="50"/>
      <c r="FN332" s="50"/>
      <c r="FO332" s="50"/>
      <c r="FP332" s="50"/>
      <c r="FQ332" s="50"/>
      <c r="FR332" s="50"/>
      <c r="FS332" s="50"/>
      <c r="FT332" s="50"/>
      <c r="FU332" s="50"/>
      <c r="FV332" s="50"/>
      <c r="FW332" s="50"/>
      <c r="FX332" s="50"/>
      <c r="FY332" s="50"/>
      <c r="FZ332" s="50"/>
      <c r="GA332" s="50"/>
      <c r="GB332" s="50"/>
      <c r="GC332" s="50"/>
      <c r="GD332" s="50"/>
      <c r="GE332" s="50"/>
      <c r="GF332" s="50"/>
      <c r="GG332" s="50"/>
      <c r="GH332" s="50"/>
      <c r="GI332" s="50"/>
      <c r="GJ332" s="50"/>
      <c r="GK332" s="50"/>
      <c r="GL332" s="50"/>
      <c r="GM332" s="50"/>
      <c r="GN332" s="50"/>
      <c r="GO332" s="50"/>
      <c r="GP332" s="50"/>
      <c r="GQ332" s="50"/>
      <c r="GR332" s="50"/>
      <c r="GS332" s="50"/>
      <c r="GT332" s="50"/>
      <c r="GU332" s="50"/>
      <c r="GV332" s="50"/>
      <c r="GW332" s="50"/>
      <c r="GX332" s="50"/>
      <c r="GY332" s="50"/>
      <c r="GZ332" s="50"/>
      <c r="HA332" s="50"/>
      <c r="HB332" s="50"/>
      <c r="HC332" s="50"/>
      <c r="HD332" s="50"/>
      <c r="HE332" s="50"/>
      <c r="HF332" s="50"/>
      <c r="HG332" s="50"/>
      <c r="HH332" s="50"/>
      <c r="HI332" s="50"/>
      <c r="HJ332" s="50"/>
      <c r="HK332" s="50"/>
      <c r="HL332" s="50"/>
      <c r="HM332" s="50"/>
      <c r="HN332" s="50"/>
      <c r="HO332" s="50"/>
      <c r="HP332" s="50"/>
      <c r="HQ332" s="50"/>
      <c r="HR332" s="50"/>
      <c r="HS332" s="50"/>
      <c r="HT332" s="50"/>
      <c r="HU332" s="50"/>
      <c r="HV332" s="50"/>
      <c r="HW332" s="50"/>
      <c r="HX332" s="50"/>
      <c r="HY332" s="50"/>
      <c r="HZ332" s="50"/>
      <c r="IA332" s="50"/>
      <c r="IB332" s="50"/>
      <c r="IC332" s="50"/>
      <c r="ID332" s="50"/>
      <c r="IE332" s="50"/>
      <c r="IF332" s="50"/>
      <c r="IG332" s="50"/>
      <c r="IH332" s="50"/>
      <c r="II332" s="50"/>
      <c r="IJ332" s="50"/>
      <c r="IK332" s="50"/>
      <c r="IL332" s="50"/>
      <c r="IM332" s="50"/>
      <c r="IN332" s="50"/>
      <c r="IO332" s="50"/>
      <c r="IP332" s="50"/>
      <c r="IQ332" s="50"/>
      <c r="IR332" s="50"/>
    </row>
    <row r="333" spans="1:252" s="24" customFormat="1" ht="12.75">
      <c r="A333" s="23">
        <v>334</v>
      </c>
      <c r="B333" s="47">
        <v>1</v>
      </c>
      <c r="C333" s="45" t="s">
        <v>346</v>
      </c>
      <c r="D333" s="45" t="s">
        <v>414</v>
      </c>
      <c r="E333" s="47">
        <v>427</v>
      </c>
      <c r="F333" s="48" t="s">
        <v>564</v>
      </c>
      <c r="G333" s="45" t="s">
        <v>448</v>
      </c>
      <c r="H333" s="47" t="s">
        <v>3</v>
      </c>
      <c r="I333" s="47" t="s">
        <v>367</v>
      </c>
      <c r="J333" s="52">
        <v>22</v>
      </c>
      <c r="K333" s="52" t="s">
        <v>392</v>
      </c>
      <c r="L333" s="49">
        <f>VLOOKUP(K333,'[5]Retribucions 2016'!$H$15:$N$52,7,0)</f>
        <v>10641.2085</v>
      </c>
      <c r="M333" s="46" t="s">
        <v>473</v>
      </c>
      <c r="N333" s="47" t="s">
        <v>447</v>
      </c>
      <c r="O333" s="48" t="s">
        <v>34</v>
      </c>
      <c r="P333" s="48"/>
      <c r="Q333" s="47" t="s">
        <v>367</v>
      </c>
      <c r="R333" s="48" t="s">
        <v>230</v>
      </c>
      <c r="S333" s="48" t="s">
        <v>500</v>
      </c>
      <c r="T333" s="48" t="s">
        <v>164</v>
      </c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0"/>
      <c r="EL333" s="50"/>
      <c r="EM333" s="50"/>
      <c r="EN333" s="50"/>
      <c r="EO333" s="50"/>
      <c r="EP333" s="50"/>
      <c r="EQ333" s="50"/>
      <c r="ER333" s="50"/>
      <c r="ES333" s="50"/>
      <c r="ET333" s="50"/>
      <c r="EU333" s="50"/>
      <c r="EV333" s="50"/>
      <c r="EW333" s="50"/>
      <c r="EX333" s="50"/>
      <c r="EY333" s="50"/>
      <c r="EZ333" s="50"/>
      <c r="FA333" s="50"/>
      <c r="FB333" s="50"/>
      <c r="FC333" s="50"/>
      <c r="FD333" s="50"/>
      <c r="FE333" s="50"/>
      <c r="FF333" s="50"/>
      <c r="FG333" s="50"/>
      <c r="FH333" s="50"/>
      <c r="FI333" s="50"/>
      <c r="FJ333" s="50"/>
      <c r="FK333" s="50"/>
      <c r="FL333" s="50"/>
      <c r="FM333" s="50"/>
      <c r="FN333" s="50"/>
      <c r="FO333" s="50"/>
      <c r="FP333" s="50"/>
      <c r="FQ333" s="50"/>
      <c r="FR333" s="50"/>
      <c r="FS333" s="50"/>
      <c r="FT333" s="50"/>
      <c r="FU333" s="50"/>
      <c r="FV333" s="50"/>
      <c r="FW333" s="50"/>
      <c r="FX333" s="50"/>
      <c r="FY333" s="50"/>
      <c r="FZ333" s="50"/>
      <c r="GA333" s="50"/>
      <c r="GB333" s="50"/>
      <c r="GC333" s="50"/>
      <c r="GD333" s="50"/>
      <c r="GE333" s="50"/>
      <c r="GF333" s="50"/>
      <c r="GG333" s="50"/>
      <c r="GH333" s="50"/>
      <c r="GI333" s="50"/>
      <c r="GJ333" s="50"/>
      <c r="GK333" s="50"/>
      <c r="GL333" s="50"/>
      <c r="GM333" s="50"/>
      <c r="GN333" s="50"/>
      <c r="GO333" s="50"/>
      <c r="GP333" s="50"/>
      <c r="GQ333" s="50"/>
      <c r="GR333" s="50"/>
      <c r="GS333" s="50"/>
      <c r="GT333" s="50"/>
      <c r="GU333" s="50"/>
      <c r="GV333" s="50"/>
      <c r="GW333" s="50"/>
      <c r="GX333" s="50"/>
      <c r="GY333" s="50"/>
      <c r="GZ333" s="50"/>
      <c r="HA333" s="50"/>
      <c r="HB333" s="50"/>
      <c r="HC333" s="50"/>
      <c r="HD333" s="50"/>
      <c r="HE333" s="50"/>
      <c r="HF333" s="50"/>
      <c r="HG333" s="50"/>
      <c r="HH333" s="50"/>
      <c r="HI333" s="50"/>
      <c r="HJ333" s="50"/>
      <c r="HK333" s="50"/>
      <c r="HL333" s="50"/>
      <c r="HM333" s="50"/>
      <c r="HN333" s="50"/>
      <c r="HO333" s="50"/>
      <c r="HP333" s="50"/>
      <c r="HQ333" s="50"/>
      <c r="HR333" s="50"/>
      <c r="HS333" s="50"/>
      <c r="HT333" s="50"/>
      <c r="HU333" s="50"/>
      <c r="HV333" s="50"/>
      <c r="HW333" s="50"/>
      <c r="HX333" s="50"/>
      <c r="HY333" s="50"/>
      <c r="HZ333" s="50"/>
      <c r="IA333" s="50"/>
      <c r="IB333" s="50"/>
      <c r="IC333" s="50"/>
      <c r="ID333" s="50"/>
      <c r="IE333" s="50"/>
      <c r="IF333" s="50"/>
      <c r="IG333" s="50"/>
      <c r="IH333" s="50"/>
      <c r="II333" s="50"/>
      <c r="IJ333" s="50"/>
      <c r="IK333" s="50"/>
      <c r="IL333" s="50"/>
      <c r="IM333" s="50"/>
      <c r="IN333" s="50"/>
      <c r="IO333" s="50"/>
      <c r="IP333" s="50"/>
      <c r="IQ333" s="50"/>
      <c r="IR333" s="50"/>
    </row>
    <row r="334" spans="1:252" s="24" customFormat="1" ht="12.75">
      <c r="A334" s="23">
        <v>335</v>
      </c>
      <c r="B334" s="47">
        <v>1</v>
      </c>
      <c r="C334" s="45" t="s">
        <v>355</v>
      </c>
      <c r="D334" s="45" t="s">
        <v>496</v>
      </c>
      <c r="E334" s="47">
        <v>428</v>
      </c>
      <c r="F334" s="48" t="s">
        <v>316</v>
      </c>
      <c r="G334" s="45" t="s">
        <v>449</v>
      </c>
      <c r="H334" s="47" t="s">
        <v>3</v>
      </c>
      <c r="I334" s="47" t="s">
        <v>359</v>
      </c>
      <c r="J334" s="52">
        <v>22</v>
      </c>
      <c r="K334" s="52" t="s">
        <v>398</v>
      </c>
      <c r="L334" s="49">
        <f>VLOOKUP(K334,'[5]Retribucions 2016'!$H$15:$N$52,7,0)</f>
        <v>11230.0082</v>
      </c>
      <c r="M334" s="46" t="s">
        <v>471</v>
      </c>
      <c r="N334" s="47" t="s">
        <v>447</v>
      </c>
      <c r="O334" s="48" t="s">
        <v>584</v>
      </c>
      <c r="P334" s="48"/>
      <c r="Q334" s="47" t="s">
        <v>367</v>
      </c>
      <c r="R334" s="48" t="s">
        <v>220</v>
      </c>
      <c r="S334" s="48" t="s">
        <v>498</v>
      </c>
      <c r="T334" s="48" t="s">
        <v>162</v>
      </c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50"/>
      <c r="ES334" s="50"/>
      <c r="ET334" s="50"/>
      <c r="EU334" s="50"/>
      <c r="EV334" s="50"/>
      <c r="EW334" s="50"/>
      <c r="EX334" s="50"/>
      <c r="EY334" s="50"/>
      <c r="EZ334" s="50"/>
      <c r="FA334" s="50"/>
      <c r="FB334" s="50"/>
      <c r="FC334" s="50"/>
      <c r="FD334" s="50"/>
      <c r="FE334" s="50"/>
      <c r="FF334" s="50"/>
      <c r="FG334" s="50"/>
      <c r="FH334" s="50"/>
      <c r="FI334" s="50"/>
      <c r="FJ334" s="50"/>
      <c r="FK334" s="50"/>
      <c r="FL334" s="50"/>
      <c r="FM334" s="50"/>
      <c r="FN334" s="50"/>
      <c r="FO334" s="50"/>
      <c r="FP334" s="50"/>
      <c r="FQ334" s="50"/>
      <c r="FR334" s="50"/>
      <c r="FS334" s="50"/>
      <c r="FT334" s="50"/>
      <c r="FU334" s="50"/>
      <c r="FV334" s="50"/>
      <c r="FW334" s="50"/>
      <c r="FX334" s="50"/>
      <c r="FY334" s="50"/>
      <c r="FZ334" s="50"/>
      <c r="GA334" s="50"/>
      <c r="GB334" s="50"/>
      <c r="GC334" s="50"/>
      <c r="GD334" s="50"/>
      <c r="GE334" s="50"/>
      <c r="GF334" s="50"/>
      <c r="GG334" s="50"/>
      <c r="GH334" s="50"/>
      <c r="GI334" s="50"/>
      <c r="GJ334" s="50"/>
      <c r="GK334" s="50"/>
      <c r="GL334" s="50"/>
      <c r="GM334" s="50"/>
      <c r="GN334" s="50"/>
      <c r="GO334" s="50"/>
      <c r="GP334" s="50"/>
      <c r="GQ334" s="50"/>
      <c r="GR334" s="50"/>
      <c r="GS334" s="50"/>
      <c r="GT334" s="50"/>
      <c r="GU334" s="50"/>
      <c r="GV334" s="50"/>
      <c r="GW334" s="50"/>
      <c r="GX334" s="50"/>
      <c r="GY334" s="50"/>
      <c r="GZ334" s="50"/>
      <c r="HA334" s="50"/>
      <c r="HB334" s="50"/>
      <c r="HC334" s="50"/>
      <c r="HD334" s="50"/>
      <c r="HE334" s="50"/>
      <c r="HF334" s="50"/>
      <c r="HG334" s="50"/>
      <c r="HH334" s="50"/>
      <c r="HI334" s="50"/>
      <c r="HJ334" s="50"/>
      <c r="HK334" s="50"/>
      <c r="HL334" s="50"/>
      <c r="HM334" s="50"/>
      <c r="HN334" s="50"/>
      <c r="HO334" s="50"/>
      <c r="HP334" s="50"/>
      <c r="HQ334" s="50"/>
      <c r="HR334" s="50"/>
      <c r="HS334" s="50"/>
      <c r="HT334" s="50"/>
      <c r="HU334" s="50"/>
      <c r="HV334" s="50"/>
      <c r="HW334" s="50"/>
      <c r="HX334" s="50"/>
      <c r="HY334" s="50"/>
      <c r="HZ334" s="50"/>
      <c r="IA334" s="50"/>
      <c r="IB334" s="50"/>
      <c r="IC334" s="50"/>
      <c r="ID334" s="50"/>
      <c r="IE334" s="50"/>
      <c r="IF334" s="50"/>
      <c r="IG334" s="50"/>
      <c r="IH334" s="50"/>
      <c r="II334" s="50"/>
      <c r="IJ334" s="50"/>
      <c r="IK334" s="50"/>
      <c r="IL334" s="50"/>
      <c r="IM334" s="50"/>
      <c r="IN334" s="50"/>
      <c r="IO334" s="50"/>
      <c r="IP334" s="50"/>
      <c r="IQ334" s="50"/>
      <c r="IR334" s="50"/>
    </row>
    <row r="335" spans="1:252" s="24" customFormat="1" ht="12.75">
      <c r="A335" s="23">
        <v>336</v>
      </c>
      <c r="B335" s="47">
        <v>1</v>
      </c>
      <c r="C335" s="45" t="s">
        <v>356</v>
      </c>
      <c r="D335" s="45" t="s">
        <v>427</v>
      </c>
      <c r="E335" s="47">
        <v>429</v>
      </c>
      <c r="F335" s="48" t="s">
        <v>541</v>
      </c>
      <c r="G335" s="45" t="s">
        <v>449</v>
      </c>
      <c r="H335" s="47" t="s">
        <v>3</v>
      </c>
      <c r="I335" s="47" t="s">
        <v>368</v>
      </c>
      <c r="J335" s="52">
        <v>15</v>
      </c>
      <c r="K335" s="52">
        <v>4</v>
      </c>
      <c r="L335" s="49">
        <f>VLOOKUP(K335,'[5]Retribucions 2016'!$H$15:$N$52,7,0)</f>
        <v>6970.9998</v>
      </c>
      <c r="M335" s="46" t="s">
        <v>471</v>
      </c>
      <c r="N335" s="47" t="s">
        <v>447</v>
      </c>
      <c r="O335" s="48" t="s">
        <v>457</v>
      </c>
      <c r="P335" s="48" t="s">
        <v>551</v>
      </c>
      <c r="Q335" s="47" t="s">
        <v>367</v>
      </c>
      <c r="R335" s="48" t="s">
        <v>550</v>
      </c>
      <c r="S335" s="48" t="s">
        <v>499</v>
      </c>
      <c r="T335" s="48" t="s">
        <v>163</v>
      </c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0"/>
      <c r="EI335" s="50"/>
      <c r="EJ335" s="50"/>
      <c r="EK335" s="50"/>
      <c r="EL335" s="50"/>
      <c r="EM335" s="50"/>
      <c r="EN335" s="50"/>
      <c r="EO335" s="50"/>
      <c r="EP335" s="50"/>
      <c r="EQ335" s="50"/>
      <c r="ER335" s="50"/>
      <c r="ES335" s="50"/>
      <c r="ET335" s="50"/>
      <c r="EU335" s="50"/>
      <c r="EV335" s="50"/>
      <c r="EW335" s="50"/>
      <c r="EX335" s="50"/>
      <c r="EY335" s="50"/>
      <c r="EZ335" s="50"/>
      <c r="FA335" s="50"/>
      <c r="FB335" s="50"/>
      <c r="FC335" s="50"/>
      <c r="FD335" s="50"/>
      <c r="FE335" s="50"/>
      <c r="FF335" s="50"/>
      <c r="FG335" s="50"/>
      <c r="FH335" s="50"/>
      <c r="FI335" s="50"/>
      <c r="FJ335" s="50"/>
      <c r="FK335" s="50"/>
      <c r="FL335" s="50"/>
      <c r="FM335" s="50"/>
      <c r="FN335" s="50"/>
      <c r="FO335" s="50"/>
      <c r="FP335" s="50"/>
      <c r="FQ335" s="50"/>
      <c r="FR335" s="50"/>
      <c r="FS335" s="50"/>
      <c r="FT335" s="50"/>
      <c r="FU335" s="50"/>
      <c r="FV335" s="50"/>
      <c r="FW335" s="50"/>
      <c r="FX335" s="50"/>
      <c r="FY335" s="50"/>
      <c r="FZ335" s="50"/>
      <c r="GA335" s="50"/>
      <c r="GB335" s="50"/>
      <c r="GC335" s="50"/>
      <c r="GD335" s="50"/>
      <c r="GE335" s="50"/>
      <c r="GF335" s="50"/>
      <c r="GG335" s="50"/>
      <c r="GH335" s="50"/>
      <c r="GI335" s="50"/>
      <c r="GJ335" s="50"/>
      <c r="GK335" s="50"/>
      <c r="GL335" s="50"/>
      <c r="GM335" s="50"/>
      <c r="GN335" s="50"/>
      <c r="GO335" s="50"/>
      <c r="GP335" s="50"/>
      <c r="GQ335" s="50"/>
      <c r="GR335" s="50"/>
      <c r="GS335" s="50"/>
      <c r="GT335" s="50"/>
      <c r="GU335" s="50"/>
      <c r="GV335" s="50"/>
      <c r="GW335" s="50"/>
      <c r="GX335" s="50"/>
      <c r="GY335" s="50"/>
      <c r="GZ335" s="50"/>
      <c r="HA335" s="50"/>
      <c r="HB335" s="50"/>
      <c r="HC335" s="50"/>
      <c r="HD335" s="50"/>
      <c r="HE335" s="50"/>
      <c r="HF335" s="50"/>
      <c r="HG335" s="50"/>
      <c r="HH335" s="50"/>
      <c r="HI335" s="50"/>
      <c r="HJ335" s="50"/>
      <c r="HK335" s="50"/>
      <c r="HL335" s="50"/>
      <c r="HM335" s="50"/>
      <c r="HN335" s="50"/>
      <c r="HO335" s="50"/>
      <c r="HP335" s="50"/>
      <c r="HQ335" s="50"/>
      <c r="HR335" s="50"/>
      <c r="HS335" s="50"/>
      <c r="HT335" s="50"/>
      <c r="HU335" s="50"/>
      <c r="HV335" s="50"/>
      <c r="HW335" s="50"/>
      <c r="HX335" s="50"/>
      <c r="HY335" s="50"/>
      <c r="HZ335" s="50"/>
      <c r="IA335" s="50"/>
      <c r="IB335" s="50"/>
      <c r="IC335" s="50"/>
      <c r="ID335" s="50"/>
      <c r="IE335" s="50"/>
      <c r="IF335" s="50"/>
      <c r="IG335" s="50"/>
      <c r="IH335" s="50"/>
      <c r="II335" s="50"/>
      <c r="IJ335" s="50"/>
      <c r="IK335" s="50"/>
      <c r="IL335" s="50"/>
      <c r="IM335" s="50"/>
      <c r="IN335" s="50"/>
      <c r="IO335" s="50"/>
      <c r="IP335" s="50"/>
      <c r="IQ335" s="50"/>
      <c r="IR335" s="50"/>
    </row>
    <row r="336" spans="1:252" s="24" customFormat="1" ht="12.75">
      <c r="A336" s="23">
        <v>337</v>
      </c>
      <c r="B336" s="47">
        <v>1</v>
      </c>
      <c r="C336" s="45" t="s">
        <v>356</v>
      </c>
      <c r="D336" s="45" t="s">
        <v>427</v>
      </c>
      <c r="E336" s="47">
        <v>430</v>
      </c>
      <c r="F336" s="48" t="s">
        <v>541</v>
      </c>
      <c r="G336" s="45" t="s">
        <v>449</v>
      </c>
      <c r="H336" s="47" t="s">
        <v>3</v>
      </c>
      <c r="I336" s="47" t="s">
        <v>368</v>
      </c>
      <c r="J336" s="52">
        <v>15</v>
      </c>
      <c r="K336" s="52">
        <v>4</v>
      </c>
      <c r="L336" s="49">
        <f>VLOOKUP(K336,'[5]Retribucions 2016'!$H$15:$N$52,7,0)</f>
        <v>6970.9998</v>
      </c>
      <c r="M336" s="46" t="s">
        <v>471</v>
      </c>
      <c r="N336" s="47" t="s">
        <v>447</v>
      </c>
      <c r="O336" s="48" t="s">
        <v>457</v>
      </c>
      <c r="P336" s="48" t="s">
        <v>551</v>
      </c>
      <c r="Q336" s="47" t="s">
        <v>367</v>
      </c>
      <c r="R336" s="48" t="s">
        <v>550</v>
      </c>
      <c r="S336" s="48" t="s">
        <v>499</v>
      </c>
      <c r="T336" s="48" t="s">
        <v>163</v>
      </c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  <c r="DX336" s="50"/>
      <c r="DY336" s="50"/>
      <c r="DZ336" s="50"/>
      <c r="EA336" s="50"/>
      <c r="EB336" s="50"/>
      <c r="EC336" s="50"/>
      <c r="ED336" s="50"/>
      <c r="EE336" s="50"/>
      <c r="EF336" s="50"/>
      <c r="EG336" s="50"/>
      <c r="EH336" s="50"/>
      <c r="EI336" s="50"/>
      <c r="EJ336" s="50"/>
      <c r="EK336" s="50"/>
      <c r="EL336" s="50"/>
      <c r="EM336" s="50"/>
      <c r="EN336" s="50"/>
      <c r="EO336" s="50"/>
      <c r="EP336" s="50"/>
      <c r="EQ336" s="50"/>
      <c r="ER336" s="50"/>
      <c r="ES336" s="50"/>
      <c r="ET336" s="50"/>
      <c r="EU336" s="50"/>
      <c r="EV336" s="50"/>
      <c r="EW336" s="50"/>
      <c r="EX336" s="50"/>
      <c r="EY336" s="50"/>
      <c r="EZ336" s="50"/>
      <c r="FA336" s="50"/>
      <c r="FB336" s="50"/>
      <c r="FC336" s="50"/>
      <c r="FD336" s="50"/>
      <c r="FE336" s="50"/>
      <c r="FF336" s="50"/>
      <c r="FG336" s="50"/>
      <c r="FH336" s="50"/>
      <c r="FI336" s="50"/>
      <c r="FJ336" s="50"/>
      <c r="FK336" s="50"/>
      <c r="FL336" s="50"/>
      <c r="FM336" s="50"/>
      <c r="FN336" s="50"/>
      <c r="FO336" s="50"/>
      <c r="FP336" s="50"/>
      <c r="FQ336" s="50"/>
      <c r="FR336" s="50"/>
      <c r="FS336" s="50"/>
      <c r="FT336" s="50"/>
      <c r="FU336" s="50"/>
      <c r="FV336" s="50"/>
      <c r="FW336" s="50"/>
      <c r="FX336" s="50"/>
      <c r="FY336" s="50"/>
      <c r="FZ336" s="50"/>
      <c r="GA336" s="50"/>
      <c r="GB336" s="50"/>
      <c r="GC336" s="50"/>
      <c r="GD336" s="50"/>
      <c r="GE336" s="50"/>
      <c r="GF336" s="50"/>
      <c r="GG336" s="50"/>
      <c r="GH336" s="50"/>
      <c r="GI336" s="50"/>
      <c r="GJ336" s="50"/>
      <c r="GK336" s="50"/>
      <c r="GL336" s="50"/>
      <c r="GM336" s="50"/>
      <c r="GN336" s="50"/>
      <c r="GO336" s="50"/>
      <c r="GP336" s="50"/>
      <c r="GQ336" s="50"/>
      <c r="GR336" s="50"/>
      <c r="GS336" s="50"/>
      <c r="GT336" s="50"/>
      <c r="GU336" s="50"/>
      <c r="GV336" s="50"/>
      <c r="GW336" s="50"/>
      <c r="GX336" s="50"/>
      <c r="GY336" s="50"/>
      <c r="GZ336" s="50"/>
      <c r="HA336" s="50"/>
      <c r="HB336" s="50"/>
      <c r="HC336" s="50"/>
      <c r="HD336" s="50"/>
      <c r="HE336" s="50"/>
      <c r="HF336" s="50"/>
      <c r="HG336" s="50"/>
      <c r="HH336" s="50"/>
      <c r="HI336" s="50"/>
      <c r="HJ336" s="50"/>
      <c r="HK336" s="50"/>
      <c r="HL336" s="50"/>
      <c r="HM336" s="50"/>
      <c r="HN336" s="50"/>
      <c r="HO336" s="50"/>
      <c r="HP336" s="50"/>
      <c r="HQ336" s="50"/>
      <c r="HR336" s="50"/>
      <c r="HS336" s="50"/>
      <c r="HT336" s="50"/>
      <c r="HU336" s="50"/>
      <c r="HV336" s="50"/>
      <c r="HW336" s="50"/>
      <c r="HX336" s="50"/>
      <c r="HY336" s="50"/>
      <c r="HZ336" s="50"/>
      <c r="IA336" s="50"/>
      <c r="IB336" s="50"/>
      <c r="IC336" s="50"/>
      <c r="ID336" s="50"/>
      <c r="IE336" s="50"/>
      <c r="IF336" s="50"/>
      <c r="IG336" s="50"/>
      <c r="IH336" s="50"/>
      <c r="II336" s="50"/>
      <c r="IJ336" s="50"/>
      <c r="IK336" s="50"/>
      <c r="IL336" s="50"/>
      <c r="IM336" s="50"/>
      <c r="IN336" s="50"/>
      <c r="IO336" s="50"/>
      <c r="IP336" s="50"/>
      <c r="IQ336" s="50"/>
      <c r="IR336" s="50"/>
    </row>
    <row r="337" spans="1:252" s="24" customFormat="1" ht="12.75">
      <c r="A337" s="23">
        <v>338</v>
      </c>
      <c r="B337" s="47">
        <v>2</v>
      </c>
      <c r="C337" s="45" t="s">
        <v>11</v>
      </c>
      <c r="D337" s="45" t="s">
        <v>426</v>
      </c>
      <c r="E337" s="47">
        <v>431</v>
      </c>
      <c r="F337" s="48" t="s">
        <v>537</v>
      </c>
      <c r="G337" s="45" t="s">
        <v>447</v>
      </c>
      <c r="H337" s="47" t="s">
        <v>4</v>
      </c>
      <c r="I337" s="47" t="s">
        <v>438</v>
      </c>
      <c r="J337" s="52">
        <v>26</v>
      </c>
      <c r="K337" s="52">
        <v>17</v>
      </c>
      <c r="L337" s="49">
        <f>VLOOKUP(K337,'[5]Retribucions 2016'!$H$15:$N$52,7,0)</f>
        <v>15634.153600000001</v>
      </c>
      <c r="M337" s="46" t="s">
        <v>470</v>
      </c>
      <c r="N337" s="47" t="s">
        <v>447</v>
      </c>
      <c r="O337" s="48" t="s">
        <v>28</v>
      </c>
      <c r="P337" s="48"/>
      <c r="Q337" s="47" t="s">
        <v>367</v>
      </c>
      <c r="R337" s="48" t="s">
        <v>549</v>
      </c>
      <c r="S337" s="48" t="s">
        <v>497</v>
      </c>
      <c r="T337" s="48" t="s">
        <v>160</v>
      </c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K337" s="50"/>
      <c r="EL337" s="50"/>
      <c r="EM337" s="50"/>
      <c r="EN337" s="50"/>
      <c r="EO337" s="50"/>
      <c r="EP337" s="50"/>
      <c r="EQ337" s="50"/>
      <c r="ER337" s="50"/>
      <c r="ES337" s="50"/>
      <c r="ET337" s="50"/>
      <c r="EU337" s="50"/>
      <c r="EV337" s="50"/>
      <c r="EW337" s="50"/>
      <c r="EX337" s="50"/>
      <c r="EY337" s="50"/>
      <c r="EZ337" s="50"/>
      <c r="FA337" s="50"/>
      <c r="FB337" s="50"/>
      <c r="FC337" s="50"/>
      <c r="FD337" s="50"/>
      <c r="FE337" s="50"/>
      <c r="FF337" s="50"/>
      <c r="FG337" s="50"/>
      <c r="FH337" s="50"/>
      <c r="FI337" s="50"/>
      <c r="FJ337" s="50"/>
      <c r="FK337" s="50"/>
      <c r="FL337" s="50"/>
      <c r="FM337" s="50"/>
      <c r="FN337" s="50"/>
      <c r="FO337" s="50"/>
      <c r="FP337" s="50"/>
      <c r="FQ337" s="50"/>
      <c r="FR337" s="50"/>
      <c r="FS337" s="50"/>
      <c r="FT337" s="50"/>
      <c r="FU337" s="50"/>
      <c r="FV337" s="50"/>
      <c r="FW337" s="50"/>
      <c r="FX337" s="50"/>
      <c r="FY337" s="50"/>
      <c r="FZ337" s="50"/>
      <c r="GA337" s="50"/>
      <c r="GB337" s="50"/>
      <c r="GC337" s="50"/>
      <c r="GD337" s="50"/>
      <c r="GE337" s="50"/>
      <c r="GF337" s="50"/>
      <c r="GG337" s="50"/>
      <c r="GH337" s="50"/>
      <c r="GI337" s="50"/>
      <c r="GJ337" s="50"/>
      <c r="GK337" s="50"/>
      <c r="GL337" s="50"/>
      <c r="GM337" s="50"/>
      <c r="GN337" s="50"/>
      <c r="GO337" s="50"/>
      <c r="GP337" s="50"/>
      <c r="GQ337" s="50"/>
      <c r="GR337" s="50"/>
      <c r="GS337" s="50"/>
      <c r="GT337" s="50"/>
      <c r="GU337" s="50"/>
      <c r="GV337" s="50"/>
      <c r="GW337" s="50"/>
      <c r="GX337" s="50"/>
      <c r="GY337" s="50"/>
      <c r="GZ337" s="50"/>
      <c r="HA337" s="50"/>
      <c r="HB337" s="50"/>
      <c r="HC337" s="50"/>
      <c r="HD337" s="50"/>
      <c r="HE337" s="50"/>
      <c r="HF337" s="50"/>
      <c r="HG337" s="50"/>
      <c r="HH337" s="50"/>
      <c r="HI337" s="50"/>
      <c r="HJ337" s="50"/>
      <c r="HK337" s="50"/>
      <c r="HL337" s="50"/>
      <c r="HM337" s="50"/>
      <c r="HN337" s="50"/>
      <c r="HO337" s="50"/>
      <c r="HP337" s="50"/>
      <c r="HQ337" s="50"/>
      <c r="HR337" s="50"/>
      <c r="HS337" s="50"/>
      <c r="HT337" s="50"/>
      <c r="HU337" s="50"/>
      <c r="HV337" s="50"/>
      <c r="HW337" s="50"/>
      <c r="HX337" s="50"/>
      <c r="HY337" s="50"/>
      <c r="HZ337" s="50"/>
      <c r="IA337" s="50"/>
      <c r="IB337" s="50"/>
      <c r="IC337" s="50"/>
      <c r="ID337" s="50"/>
      <c r="IE337" s="50"/>
      <c r="IF337" s="50"/>
      <c r="IG337" s="50"/>
      <c r="IH337" s="50"/>
      <c r="II337" s="50"/>
      <c r="IJ337" s="50"/>
      <c r="IK337" s="50"/>
      <c r="IL337" s="50"/>
      <c r="IM337" s="50"/>
      <c r="IN337" s="50"/>
      <c r="IO337" s="50"/>
      <c r="IP337" s="50"/>
      <c r="IQ337" s="50"/>
      <c r="IR337" s="50"/>
    </row>
    <row r="338" spans="1:252" s="24" customFormat="1" ht="12.75">
      <c r="A338" s="23">
        <v>339</v>
      </c>
      <c r="B338" s="47">
        <v>2</v>
      </c>
      <c r="C338" s="45" t="s">
        <v>6</v>
      </c>
      <c r="D338" s="45" t="s">
        <v>422</v>
      </c>
      <c r="E338" s="47">
        <v>432</v>
      </c>
      <c r="F338" s="48" t="s">
        <v>538</v>
      </c>
      <c r="G338" s="45" t="s">
        <v>447</v>
      </c>
      <c r="H338" s="47" t="s">
        <v>3</v>
      </c>
      <c r="I338" s="47" t="s">
        <v>359</v>
      </c>
      <c r="J338" s="52">
        <v>24</v>
      </c>
      <c r="K338" s="52">
        <v>16</v>
      </c>
      <c r="L338" s="49">
        <f>VLOOKUP(K338,'[5]Retribucions 2016'!$H$15:$N$52,7,0)</f>
        <v>13422.2435</v>
      </c>
      <c r="M338" s="46" t="s">
        <v>471</v>
      </c>
      <c r="N338" s="47" t="s">
        <v>447</v>
      </c>
      <c r="O338" s="48" t="s">
        <v>33</v>
      </c>
      <c r="P338" s="48"/>
      <c r="Q338" s="47" t="s">
        <v>367</v>
      </c>
      <c r="R338" s="48" t="s">
        <v>545</v>
      </c>
      <c r="S338" s="48" t="s">
        <v>497</v>
      </c>
      <c r="T338" s="48" t="s">
        <v>160</v>
      </c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K338" s="50"/>
      <c r="EL338" s="50"/>
      <c r="EM338" s="50"/>
      <c r="EN338" s="50"/>
      <c r="EO338" s="50"/>
      <c r="EP338" s="50"/>
      <c r="EQ338" s="50"/>
      <c r="ER338" s="50"/>
      <c r="ES338" s="50"/>
      <c r="ET338" s="50"/>
      <c r="EU338" s="50"/>
      <c r="EV338" s="50"/>
      <c r="EW338" s="50"/>
      <c r="EX338" s="50"/>
      <c r="EY338" s="50"/>
      <c r="EZ338" s="50"/>
      <c r="FA338" s="50"/>
      <c r="FB338" s="50"/>
      <c r="FC338" s="50"/>
      <c r="FD338" s="50"/>
      <c r="FE338" s="50"/>
      <c r="FF338" s="50"/>
      <c r="FG338" s="50"/>
      <c r="FH338" s="50"/>
      <c r="FI338" s="50"/>
      <c r="FJ338" s="50"/>
      <c r="FK338" s="50"/>
      <c r="FL338" s="50"/>
      <c r="FM338" s="50"/>
      <c r="FN338" s="50"/>
      <c r="FO338" s="50"/>
      <c r="FP338" s="50"/>
      <c r="FQ338" s="50"/>
      <c r="FR338" s="50"/>
      <c r="FS338" s="50"/>
      <c r="FT338" s="50"/>
      <c r="FU338" s="50"/>
      <c r="FV338" s="50"/>
      <c r="FW338" s="50"/>
      <c r="FX338" s="50"/>
      <c r="FY338" s="50"/>
      <c r="FZ338" s="50"/>
      <c r="GA338" s="50"/>
      <c r="GB338" s="50"/>
      <c r="GC338" s="50"/>
      <c r="GD338" s="50"/>
      <c r="GE338" s="50"/>
      <c r="GF338" s="50"/>
      <c r="GG338" s="50"/>
      <c r="GH338" s="50"/>
      <c r="GI338" s="50"/>
      <c r="GJ338" s="50"/>
      <c r="GK338" s="50"/>
      <c r="GL338" s="50"/>
      <c r="GM338" s="50"/>
      <c r="GN338" s="50"/>
      <c r="GO338" s="50"/>
      <c r="GP338" s="50"/>
      <c r="GQ338" s="50"/>
      <c r="GR338" s="50"/>
      <c r="GS338" s="50"/>
      <c r="GT338" s="50"/>
      <c r="GU338" s="50"/>
      <c r="GV338" s="50"/>
      <c r="GW338" s="50"/>
      <c r="GX338" s="50"/>
      <c r="GY338" s="50"/>
      <c r="GZ338" s="50"/>
      <c r="HA338" s="50"/>
      <c r="HB338" s="50"/>
      <c r="HC338" s="50"/>
      <c r="HD338" s="50"/>
      <c r="HE338" s="50"/>
      <c r="HF338" s="50"/>
      <c r="HG338" s="50"/>
      <c r="HH338" s="50"/>
      <c r="HI338" s="50"/>
      <c r="HJ338" s="50"/>
      <c r="HK338" s="50"/>
      <c r="HL338" s="50"/>
      <c r="HM338" s="50"/>
      <c r="HN338" s="50"/>
      <c r="HO338" s="50"/>
      <c r="HP338" s="50"/>
      <c r="HQ338" s="50"/>
      <c r="HR338" s="50"/>
      <c r="HS338" s="50"/>
      <c r="HT338" s="50"/>
      <c r="HU338" s="50"/>
      <c r="HV338" s="50"/>
      <c r="HW338" s="50"/>
      <c r="HX338" s="50"/>
      <c r="HY338" s="50"/>
      <c r="HZ338" s="50"/>
      <c r="IA338" s="50"/>
      <c r="IB338" s="50"/>
      <c r="IC338" s="50"/>
      <c r="ID338" s="50"/>
      <c r="IE338" s="50"/>
      <c r="IF338" s="50"/>
      <c r="IG338" s="50"/>
      <c r="IH338" s="50"/>
      <c r="II338" s="50"/>
      <c r="IJ338" s="50"/>
      <c r="IK338" s="50"/>
      <c r="IL338" s="50"/>
      <c r="IM338" s="50"/>
      <c r="IN338" s="50"/>
      <c r="IO338" s="50"/>
      <c r="IP338" s="50"/>
      <c r="IQ338" s="50"/>
      <c r="IR338" s="50"/>
    </row>
    <row r="339" spans="1:252" s="24" customFormat="1" ht="12.75">
      <c r="A339" s="23">
        <v>340</v>
      </c>
      <c r="B339" s="47">
        <v>2</v>
      </c>
      <c r="C339" s="45" t="s">
        <v>7</v>
      </c>
      <c r="D339" s="45"/>
      <c r="E339" s="47">
        <v>433</v>
      </c>
      <c r="F339" s="48" t="s">
        <v>539</v>
      </c>
      <c r="G339" s="45" t="s">
        <v>448</v>
      </c>
      <c r="H339" s="47" t="s">
        <v>3</v>
      </c>
      <c r="I339" s="47" t="s">
        <v>358</v>
      </c>
      <c r="J339" s="52">
        <v>30</v>
      </c>
      <c r="K339" s="52">
        <v>19</v>
      </c>
      <c r="L339" s="49">
        <f>VLOOKUP(K339,'[5]Retribucions 2016'!$H$15:$N$52,7,0)</f>
        <v>24093.1359</v>
      </c>
      <c r="M339" s="46" t="s">
        <v>417</v>
      </c>
      <c r="N339" s="47" t="s">
        <v>450</v>
      </c>
      <c r="O339" s="48" t="s">
        <v>29</v>
      </c>
      <c r="P339" s="48"/>
      <c r="Q339" s="47" t="s">
        <v>367</v>
      </c>
      <c r="R339" s="48" t="s">
        <v>546</v>
      </c>
      <c r="S339" s="48" t="s">
        <v>496</v>
      </c>
      <c r="T339" s="48" t="s">
        <v>160</v>
      </c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50"/>
      <c r="ES339" s="50"/>
      <c r="ET339" s="50"/>
      <c r="EU339" s="50"/>
      <c r="EV339" s="50"/>
      <c r="EW339" s="50"/>
      <c r="EX339" s="50"/>
      <c r="EY339" s="50"/>
      <c r="EZ339" s="50"/>
      <c r="FA339" s="50"/>
      <c r="FB339" s="50"/>
      <c r="FC339" s="50"/>
      <c r="FD339" s="50"/>
      <c r="FE339" s="50"/>
      <c r="FF339" s="50"/>
      <c r="FG339" s="50"/>
      <c r="FH339" s="50"/>
      <c r="FI339" s="50"/>
      <c r="FJ339" s="50"/>
      <c r="FK339" s="50"/>
      <c r="FL339" s="50"/>
      <c r="FM339" s="50"/>
      <c r="FN339" s="50"/>
      <c r="FO339" s="50"/>
      <c r="FP339" s="50"/>
      <c r="FQ339" s="50"/>
      <c r="FR339" s="50"/>
      <c r="FS339" s="50"/>
      <c r="FT339" s="50"/>
      <c r="FU339" s="50"/>
      <c r="FV339" s="50"/>
      <c r="FW339" s="50"/>
      <c r="FX339" s="50"/>
      <c r="FY339" s="50"/>
      <c r="FZ339" s="50"/>
      <c r="GA339" s="50"/>
      <c r="GB339" s="50"/>
      <c r="GC339" s="50"/>
      <c r="GD339" s="50"/>
      <c r="GE339" s="50"/>
      <c r="GF339" s="50"/>
      <c r="GG339" s="50"/>
      <c r="GH339" s="50"/>
      <c r="GI339" s="50"/>
      <c r="GJ339" s="50"/>
      <c r="GK339" s="50"/>
      <c r="GL339" s="50"/>
      <c r="GM339" s="50"/>
      <c r="GN339" s="50"/>
      <c r="GO339" s="50"/>
      <c r="GP339" s="50"/>
      <c r="GQ339" s="50"/>
      <c r="GR339" s="50"/>
      <c r="GS339" s="50"/>
      <c r="GT339" s="50"/>
      <c r="GU339" s="50"/>
      <c r="GV339" s="50"/>
      <c r="GW339" s="50"/>
      <c r="GX339" s="50"/>
      <c r="GY339" s="50"/>
      <c r="GZ339" s="50"/>
      <c r="HA339" s="50"/>
      <c r="HB339" s="50"/>
      <c r="HC339" s="50"/>
      <c r="HD339" s="50"/>
      <c r="HE339" s="50"/>
      <c r="HF339" s="50"/>
      <c r="HG339" s="50"/>
      <c r="HH339" s="50"/>
      <c r="HI339" s="50"/>
      <c r="HJ339" s="50"/>
      <c r="HK339" s="50"/>
      <c r="HL339" s="50"/>
      <c r="HM339" s="50"/>
      <c r="HN339" s="50"/>
      <c r="HO339" s="50"/>
      <c r="HP339" s="50"/>
      <c r="HQ339" s="50"/>
      <c r="HR339" s="50"/>
      <c r="HS339" s="50"/>
      <c r="HT339" s="50"/>
      <c r="HU339" s="50"/>
      <c r="HV339" s="50"/>
      <c r="HW339" s="50"/>
      <c r="HX339" s="50"/>
      <c r="HY339" s="50"/>
      <c r="HZ339" s="50"/>
      <c r="IA339" s="50"/>
      <c r="IB339" s="50"/>
      <c r="IC339" s="50"/>
      <c r="ID339" s="50"/>
      <c r="IE339" s="50"/>
      <c r="IF339" s="50"/>
      <c r="IG339" s="50"/>
      <c r="IH339" s="50"/>
      <c r="II339" s="50"/>
      <c r="IJ339" s="50"/>
      <c r="IK339" s="50"/>
      <c r="IL339" s="50"/>
      <c r="IM339" s="50"/>
      <c r="IN339" s="50"/>
      <c r="IO339" s="50"/>
      <c r="IP339" s="50"/>
      <c r="IQ339" s="50"/>
      <c r="IR339" s="50"/>
    </row>
    <row r="340" spans="1:252" s="24" customFormat="1" ht="12.75">
      <c r="A340" s="23">
        <v>341</v>
      </c>
      <c r="B340" s="47">
        <v>3</v>
      </c>
      <c r="C340" s="45" t="s">
        <v>11</v>
      </c>
      <c r="D340" s="45"/>
      <c r="E340" s="47">
        <v>434</v>
      </c>
      <c r="F340" s="48" t="s">
        <v>561</v>
      </c>
      <c r="G340" s="45" t="s">
        <v>448</v>
      </c>
      <c r="H340" s="47" t="s">
        <v>3</v>
      </c>
      <c r="I340" s="47" t="s">
        <v>359</v>
      </c>
      <c r="J340" s="52">
        <v>24</v>
      </c>
      <c r="K340" s="52">
        <v>16</v>
      </c>
      <c r="L340" s="49">
        <f>VLOOKUP(K340,'[5]Retribucions 2016'!$H$15:$N$52,7,0)</f>
        <v>13422.2435</v>
      </c>
      <c r="M340" s="46" t="s">
        <v>471</v>
      </c>
      <c r="N340" s="47" t="s">
        <v>447</v>
      </c>
      <c r="O340" s="48" t="s">
        <v>150</v>
      </c>
      <c r="P340" s="48"/>
      <c r="Q340" s="47" t="s">
        <v>367</v>
      </c>
      <c r="R340" s="48" t="s">
        <v>547</v>
      </c>
      <c r="S340" s="48" t="s">
        <v>497</v>
      </c>
      <c r="T340" s="48" t="s">
        <v>160</v>
      </c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K340" s="50"/>
      <c r="EL340" s="50"/>
      <c r="EM340" s="50"/>
      <c r="EN340" s="50"/>
      <c r="EO340" s="50"/>
      <c r="EP340" s="50"/>
      <c r="EQ340" s="50"/>
      <c r="ER340" s="50"/>
      <c r="ES340" s="50"/>
      <c r="ET340" s="50"/>
      <c r="EU340" s="50"/>
      <c r="EV340" s="50"/>
      <c r="EW340" s="50"/>
      <c r="EX340" s="50"/>
      <c r="EY340" s="50"/>
      <c r="EZ340" s="50"/>
      <c r="FA340" s="50"/>
      <c r="FB340" s="50"/>
      <c r="FC340" s="50"/>
      <c r="FD340" s="50"/>
      <c r="FE340" s="50"/>
      <c r="FF340" s="50"/>
      <c r="FG340" s="50"/>
      <c r="FH340" s="50"/>
      <c r="FI340" s="50"/>
      <c r="FJ340" s="50"/>
      <c r="FK340" s="50"/>
      <c r="FL340" s="50"/>
      <c r="FM340" s="50"/>
      <c r="FN340" s="50"/>
      <c r="FO340" s="50"/>
      <c r="FP340" s="50"/>
      <c r="FQ340" s="50"/>
      <c r="FR340" s="50"/>
      <c r="FS340" s="50"/>
      <c r="FT340" s="50"/>
      <c r="FU340" s="50"/>
      <c r="FV340" s="50"/>
      <c r="FW340" s="50"/>
      <c r="FX340" s="50"/>
      <c r="FY340" s="50"/>
      <c r="FZ340" s="50"/>
      <c r="GA340" s="50"/>
      <c r="GB340" s="50"/>
      <c r="GC340" s="50"/>
      <c r="GD340" s="50"/>
      <c r="GE340" s="50"/>
      <c r="GF340" s="50"/>
      <c r="GG340" s="50"/>
      <c r="GH340" s="50"/>
      <c r="GI340" s="50"/>
      <c r="GJ340" s="50"/>
      <c r="GK340" s="50"/>
      <c r="GL340" s="50"/>
      <c r="GM340" s="50"/>
      <c r="GN340" s="50"/>
      <c r="GO340" s="50"/>
      <c r="GP340" s="50"/>
      <c r="GQ340" s="50"/>
      <c r="GR340" s="50"/>
      <c r="GS340" s="50"/>
      <c r="GT340" s="50"/>
      <c r="GU340" s="50"/>
      <c r="GV340" s="50"/>
      <c r="GW340" s="50"/>
      <c r="GX340" s="50"/>
      <c r="GY340" s="50"/>
      <c r="GZ340" s="50"/>
      <c r="HA340" s="50"/>
      <c r="HB340" s="50"/>
      <c r="HC340" s="50"/>
      <c r="HD340" s="50"/>
      <c r="HE340" s="50"/>
      <c r="HF340" s="50"/>
      <c r="HG340" s="50"/>
      <c r="HH340" s="50"/>
      <c r="HI340" s="50"/>
      <c r="HJ340" s="50"/>
      <c r="HK340" s="50"/>
      <c r="HL340" s="50"/>
      <c r="HM340" s="50"/>
      <c r="HN340" s="50"/>
      <c r="HO340" s="50"/>
      <c r="HP340" s="50"/>
      <c r="HQ340" s="50"/>
      <c r="HR340" s="50"/>
      <c r="HS340" s="50"/>
      <c r="HT340" s="50"/>
      <c r="HU340" s="50"/>
      <c r="HV340" s="50"/>
      <c r="HW340" s="50"/>
      <c r="HX340" s="50"/>
      <c r="HY340" s="50"/>
      <c r="HZ340" s="50"/>
      <c r="IA340" s="50"/>
      <c r="IB340" s="50"/>
      <c r="IC340" s="50"/>
      <c r="ID340" s="50"/>
      <c r="IE340" s="50"/>
      <c r="IF340" s="50"/>
      <c r="IG340" s="50"/>
      <c r="IH340" s="50"/>
      <c r="II340" s="50"/>
      <c r="IJ340" s="50"/>
      <c r="IK340" s="50"/>
      <c r="IL340" s="50"/>
      <c r="IM340" s="50"/>
      <c r="IN340" s="50"/>
      <c r="IO340" s="50"/>
      <c r="IP340" s="50"/>
      <c r="IQ340" s="50"/>
      <c r="IR340" s="50"/>
    </row>
    <row r="341" spans="1:20" s="24" customFormat="1" ht="12.75">
      <c r="A341" s="23">
        <v>342</v>
      </c>
      <c r="B341" s="45">
        <v>0</v>
      </c>
      <c r="C341" s="86" t="s">
        <v>442</v>
      </c>
      <c r="D341" s="23">
        <v>1</v>
      </c>
      <c r="E341" s="47">
        <v>435</v>
      </c>
      <c r="F341" s="48" t="s">
        <v>419</v>
      </c>
      <c r="G341" s="45" t="s">
        <v>449</v>
      </c>
      <c r="H341" s="47" t="s">
        <v>3</v>
      </c>
      <c r="I341" s="47" t="s">
        <v>342</v>
      </c>
      <c r="J341" s="52">
        <v>18</v>
      </c>
      <c r="K341" s="52" t="s">
        <v>401</v>
      </c>
      <c r="L341" s="49">
        <f>VLOOKUP(K341,'[5]Retribucions 2016'!$H$15:$N$52,7,0)</f>
        <v>7714.864799999999</v>
      </c>
      <c r="M341" s="46" t="s">
        <v>470</v>
      </c>
      <c r="N341" s="47" t="s">
        <v>447</v>
      </c>
      <c r="O341" s="48" t="s">
        <v>34</v>
      </c>
      <c r="P341" s="48"/>
      <c r="Q341" s="47" t="s">
        <v>367</v>
      </c>
      <c r="R341" s="48" t="s">
        <v>260</v>
      </c>
      <c r="S341" s="48" t="s">
        <v>499</v>
      </c>
      <c r="T341" s="48" t="s">
        <v>163</v>
      </c>
    </row>
    <row r="342" spans="1:20" s="24" customFormat="1" ht="12.75">
      <c r="A342" s="23">
        <v>343</v>
      </c>
      <c r="B342" s="45" t="s">
        <v>173</v>
      </c>
      <c r="C342" s="46" t="s">
        <v>352</v>
      </c>
      <c r="D342" s="45" t="s">
        <v>425</v>
      </c>
      <c r="E342" s="47">
        <v>436</v>
      </c>
      <c r="F342" s="48" t="s">
        <v>419</v>
      </c>
      <c r="G342" s="45" t="s">
        <v>449</v>
      </c>
      <c r="H342" s="47" t="s">
        <v>3</v>
      </c>
      <c r="I342" s="47" t="s">
        <v>342</v>
      </c>
      <c r="J342" s="52">
        <v>18</v>
      </c>
      <c r="K342" s="52" t="s">
        <v>401</v>
      </c>
      <c r="L342" s="49">
        <f>VLOOKUP(K342,'[5]Retribucions 2016'!$H$15:$N$52,7,0)</f>
        <v>7714.864799999999</v>
      </c>
      <c r="M342" s="46" t="s">
        <v>362</v>
      </c>
      <c r="N342" s="47" t="s">
        <v>447</v>
      </c>
      <c r="O342" s="48" t="s">
        <v>34</v>
      </c>
      <c r="P342" s="48"/>
      <c r="Q342" s="47" t="s">
        <v>367</v>
      </c>
      <c r="R342" s="48" t="s">
        <v>260</v>
      </c>
      <c r="S342" s="48" t="s">
        <v>499</v>
      </c>
      <c r="T342" s="48" t="s">
        <v>163</v>
      </c>
    </row>
    <row r="343" spans="1:20" s="24" customFormat="1" ht="12.75">
      <c r="A343" s="23">
        <v>344</v>
      </c>
      <c r="B343" s="45">
        <v>0</v>
      </c>
      <c r="C343" s="46" t="s">
        <v>26</v>
      </c>
      <c r="D343" s="45" t="s">
        <v>425</v>
      </c>
      <c r="E343" s="47">
        <v>437</v>
      </c>
      <c r="F343" s="48" t="s">
        <v>419</v>
      </c>
      <c r="G343" s="45" t="s">
        <v>449</v>
      </c>
      <c r="H343" s="47" t="s">
        <v>3</v>
      </c>
      <c r="I343" s="47" t="s">
        <v>342</v>
      </c>
      <c r="J343" s="52">
        <v>18</v>
      </c>
      <c r="K343" s="52" t="s">
        <v>401</v>
      </c>
      <c r="L343" s="49">
        <f>VLOOKUP(K343,'[5]Retribucions 2016'!$H$15:$N$52,7,0)</f>
        <v>7714.864799999999</v>
      </c>
      <c r="M343" s="46" t="s">
        <v>470</v>
      </c>
      <c r="N343" s="47" t="s">
        <v>447</v>
      </c>
      <c r="O343" s="48" t="s">
        <v>34</v>
      </c>
      <c r="P343" s="48"/>
      <c r="Q343" s="47" t="s">
        <v>367</v>
      </c>
      <c r="R343" s="48" t="s">
        <v>260</v>
      </c>
      <c r="S343" s="48" t="s">
        <v>499</v>
      </c>
      <c r="T343" s="48" t="s">
        <v>163</v>
      </c>
    </row>
    <row r="344" spans="1:20" s="24" customFormat="1" ht="12.75">
      <c r="A344" s="23">
        <v>345</v>
      </c>
      <c r="B344" s="45" t="s">
        <v>425</v>
      </c>
      <c r="C344" s="46" t="s">
        <v>356</v>
      </c>
      <c r="D344" s="45" t="s">
        <v>430</v>
      </c>
      <c r="E344" s="47">
        <v>438</v>
      </c>
      <c r="F344" s="48" t="s">
        <v>419</v>
      </c>
      <c r="G344" s="45" t="s">
        <v>449</v>
      </c>
      <c r="H344" s="47" t="s">
        <v>3</v>
      </c>
      <c r="I344" s="47" t="s">
        <v>342</v>
      </c>
      <c r="J344" s="52">
        <v>18</v>
      </c>
      <c r="K344" s="52" t="s">
        <v>401</v>
      </c>
      <c r="L344" s="49">
        <f>VLOOKUP(K344,'[5]Retribucions 2016'!$H$15:$N$52,7,0)</f>
        <v>7714.864799999999</v>
      </c>
      <c r="M344" s="46" t="s">
        <v>470</v>
      </c>
      <c r="N344" s="47" t="s">
        <v>447</v>
      </c>
      <c r="O344" s="48" t="s">
        <v>34</v>
      </c>
      <c r="P344" s="48"/>
      <c r="Q344" s="47" t="s">
        <v>367</v>
      </c>
      <c r="R344" s="48" t="s">
        <v>260</v>
      </c>
      <c r="S344" s="48" t="s">
        <v>499</v>
      </c>
      <c r="T344" s="48" t="s">
        <v>163</v>
      </c>
    </row>
    <row r="345" spans="1:20" s="24" customFormat="1" ht="12.75">
      <c r="A345" s="23">
        <v>346</v>
      </c>
      <c r="B345" s="45">
        <v>1</v>
      </c>
      <c r="C345" s="46" t="s">
        <v>348</v>
      </c>
      <c r="D345" s="45" t="s">
        <v>426</v>
      </c>
      <c r="E345" s="47">
        <v>439</v>
      </c>
      <c r="F345" s="48" t="s">
        <v>419</v>
      </c>
      <c r="G345" s="45" t="s">
        <v>449</v>
      </c>
      <c r="H345" s="47" t="s">
        <v>3</v>
      </c>
      <c r="I345" s="47" t="s">
        <v>342</v>
      </c>
      <c r="J345" s="52">
        <v>18</v>
      </c>
      <c r="K345" s="52" t="s">
        <v>401</v>
      </c>
      <c r="L345" s="49">
        <f>VLOOKUP(K345,'[5]Retribucions 2016'!$H$15:$N$52,7,0)</f>
        <v>7714.864799999999</v>
      </c>
      <c r="M345" s="46" t="s">
        <v>470</v>
      </c>
      <c r="N345" s="47" t="s">
        <v>447</v>
      </c>
      <c r="O345" s="48" t="s">
        <v>34</v>
      </c>
      <c r="P345" s="48"/>
      <c r="Q345" s="47" t="s">
        <v>367</v>
      </c>
      <c r="R345" s="48" t="s">
        <v>260</v>
      </c>
      <c r="S345" s="48" t="s">
        <v>499</v>
      </c>
      <c r="T345" s="48" t="s">
        <v>163</v>
      </c>
    </row>
    <row r="346" spans="1:20" s="24" customFormat="1" ht="12.75">
      <c r="A346" s="23">
        <v>347</v>
      </c>
      <c r="B346" s="45">
        <v>2</v>
      </c>
      <c r="C346" s="46" t="s">
        <v>11</v>
      </c>
      <c r="D346" s="45" t="s">
        <v>426</v>
      </c>
      <c r="E346" s="47">
        <v>440</v>
      </c>
      <c r="F346" s="48" t="s">
        <v>419</v>
      </c>
      <c r="G346" s="45" t="s">
        <v>449</v>
      </c>
      <c r="H346" s="47" t="s">
        <v>3</v>
      </c>
      <c r="I346" s="47" t="s">
        <v>342</v>
      </c>
      <c r="J346" s="52">
        <v>18</v>
      </c>
      <c r="K346" s="52" t="s">
        <v>401</v>
      </c>
      <c r="L346" s="49">
        <f>VLOOKUP(K346,'[5]Retribucions 2016'!$H$15:$N$52,7,0)</f>
        <v>7714.864799999999</v>
      </c>
      <c r="M346" s="46" t="s">
        <v>470</v>
      </c>
      <c r="N346" s="47" t="s">
        <v>447</v>
      </c>
      <c r="O346" s="48" t="s">
        <v>34</v>
      </c>
      <c r="P346" s="48"/>
      <c r="Q346" s="47" t="s">
        <v>367</v>
      </c>
      <c r="R346" s="48" t="s">
        <v>260</v>
      </c>
      <c r="S346" s="48" t="s">
        <v>499</v>
      </c>
      <c r="T346" s="48" t="s">
        <v>163</v>
      </c>
    </row>
    <row r="347" spans="1:252" s="24" customFormat="1" ht="12.75">
      <c r="A347" s="23">
        <v>348</v>
      </c>
      <c r="B347" s="47">
        <v>1</v>
      </c>
      <c r="C347" s="45" t="s">
        <v>356</v>
      </c>
      <c r="D347" s="45"/>
      <c r="E347" s="47">
        <v>441</v>
      </c>
      <c r="F347" s="48" t="s">
        <v>78</v>
      </c>
      <c r="G347" s="45" t="s">
        <v>449</v>
      </c>
      <c r="H347" s="47" t="s">
        <v>3</v>
      </c>
      <c r="I347" s="47" t="s">
        <v>343</v>
      </c>
      <c r="J347" s="52">
        <v>14</v>
      </c>
      <c r="K347" s="52">
        <v>3</v>
      </c>
      <c r="L347" s="49">
        <f>VLOOKUP(K347,'[5]Retribucions 2016'!$H$15:$N$52,7,0)</f>
        <v>6814.5609</v>
      </c>
      <c r="M347" s="46" t="s">
        <v>471</v>
      </c>
      <c r="N347" s="47" t="s">
        <v>447</v>
      </c>
      <c r="O347" s="48" t="s">
        <v>457</v>
      </c>
      <c r="P347" s="48"/>
      <c r="Q347" s="47" t="s">
        <v>367</v>
      </c>
      <c r="R347" s="48" t="s">
        <v>27</v>
      </c>
      <c r="S347" s="48" t="s">
        <v>500</v>
      </c>
      <c r="T347" s="48" t="s">
        <v>164</v>
      </c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  <c r="DH347" s="50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  <c r="DX347" s="50"/>
      <c r="DY347" s="50"/>
      <c r="DZ347" s="50"/>
      <c r="EA347" s="50"/>
      <c r="EB347" s="50"/>
      <c r="EC347" s="50"/>
      <c r="ED347" s="50"/>
      <c r="EE347" s="50"/>
      <c r="EF347" s="50"/>
      <c r="EG347" s="50"/>
      <c r="EH347" s="50"/>
      <c r="EI347" s="50"/>
      <c r="EJ347" s="50"/>
      <c r="EK347" s="50"/>
      <c r="EL347" s="50"/>
      <c r="EM347" s="50"/>
      <c r="EN347" s="50"/>
      <c r="EO347" s="50"/>
      <c r="EP347" s="50"/>
      <c r="EQ347" s="50"/>
      <c r="ER347" s="50"/>
      <c r="ES347" s="50"/>
      <c r="ET347" s="50"/>
      <c r="EU347" s="50"/>
      <c r="EV347" s="50"/>
      <c r="EW347" s="50"/>
      <c r="EX347" s="50"/>
      <c r="EY347" s="50"/>
      <c r="EZ347" s="50"/>
      <c r="FA347" s="50"/>
      <c r="FB347" s="50"/>
      <c r="FC347" s="50"/>
      <c r="FD347" s="50"/>
      <c r="FE347" s="50"/>
      <c r="FF347" s="50"/>
      <c r="FG347" s="50"/>
      <c r="FH347" s="50"/>
      <c r="FI347" s="50"/>
      <c r="FJ347" s="50"/>
      <c r="FK347" s="50"/>
      <c r="FL347" s="50"/>
      <c r="FM347" s="50"/>
      <c r="FN347" s="50"/>
      <c r="FO347" s="50"/>
      <c r="FP347" s="50"/>
      <c r="FQ347" s="50"/>
      <c r="FR347" s="50"/>
      <c r="FS347" s="50"/>
      <c r="FT347" s="50"/>
      <c r="FU347" s="50"/>
      <c r="FV347" s="50"/>
      <c r="FW347" s="50"/>
      <c r="FX347" s="50"/>
      <c r="FY347" s="50"/>
      <c r="FZ347" s="50"/>
      <c r="GA347" s="50"/>
      <c r="GB347" s="50"/>
      <c r="GC347" s="50"/>
      <c r="GD347" s="50"/>
      <c r="GE347" s="50"/>
      <c r="GF347" s="50"/>
      <c r="GG347" s="50"/>
      <c r="GH347" s="50"/>
      <c r="GI347" s="50"/>
      <c r="GJ347" s="50"/>
      <c r="GK347" s="50"/>
      <c r="GL347" s="50"/>
      <c r="GM347" s="50"/>
      <c r="GN347" s="50"/>
      <c r="GO347" s="50"/>
      <c r="GP347" s="50"/>
      <c r="GQ347" s="50"/>
      <c r="GR347" s="50"/>
      <c r="GS347" s="50"/>
      <c r="GT347" s="50"/>
      <c r="GU347" s="50"/>
      <c r="GV347" s="50"/>
      <c r="GW347" s="50"/>
      <c r="GX347" s="50"/>
      <c r="GY347" s="50"/>
      <c r="GZ347" s="50"/>
      <c r="HA347" s="50"/>
      <c r="HB347" s="50"/>
      <c r="HC347" s="50"/>
      <c r="HD347" s="50"/>
      <c r="HE347" s="50"/>
      <c r="HF347" s="50"/>
      <c r="HG347" s="50"/>
      <c r="HH347" s="50"/>
      <c r="HI347" s="50"/>
      <c r="HJ347" s="50"/>
      <c r="HK347" s="50"/>
      <c r="HL347" s="50"/>
      <c r="HM347" s="50"/>
      <c r="HN347" s="50"/>
      <c r="HO347" s="50"/>
      <c r="HP347" s="50"/>
      <c r="HQ347" s="50"/>
      <c r="HR347" s="50"/>
      <c r="HS347" s="50"/>
      <c r="HT347" s="50"/>
      <c r="HU347" s="50"/>
      <c r="HV347" s="50"/>
      <c r="HW347" s="50"/>
      <c r="HX347" s="50"/>
      <c r="HY347" s="50"/>
      <c r="HZ347" s="50"/>
      <c r="IA347" s="50"/>
      <c r="IB347" s="50"/>
      <c r="IC347" s="50"/>
      <c r="ID347" s="50"/>
      <c r="IE347" s="50"/>
      <c r="IF347" s="50"/>
      <c r="IG347" s="50"/>
      <c r="IH347" s="50"/>
      <c r="II347" s="50"/>
      <c r="IJ347" s="50"/>
      <c r="IK347" s="50"/>
      <c r="IL347" s="50"/>
      <c r="IM347" s="50"/>
      <c r="IN347" s="50"/>
      <c r="IO347" s="50"/>
      <c r="IP347" s="50"/>
      <c r="IQ347" s="50"/>
      <c r="IR347" s="50"/>
    </row>
    <row r="348" spans="1:252" s="24" customFormat="1" ht="12.75">
      <c r="A348" s="23">
        <v>349</v>
      </c>
      <c r="B348" s="47">
        <v>1</v>
      </c>
      <c r="C348" s="45" t="s">
        <v>356</v>
      </c>
      <c r="D348" s="45"/>
      <c r="E348" s="47">
        <v>442</v>
      </c>
      <c r="F348" s="48" t="s">
        <v>78</v>
      </c>
      <c r="G348" s="45" t="s">
        <v>449</v>
      </c>
      <c r="H348" s="47" t="s">
        <v>3</v>
      </c>
      <c r="I348" s="47" t="s">
        <v>343</v>
      </c>
      <c r="J348" s="52">
        <v>14</v>
      </c>
      <c r="K348" s="52">
        <v>3</v>
      </c>
      <c r="L348" s="49">
        <f>VLOOKUP(K348,'[5]Retribucions 2016'!$H$15:$N$52,7,0)</f>
        <v>6814.5609</v>
      </c>
      <c r="M348" s="46" t="s">
        <v>471</v>
      </c>
      <c r="N348" s="47" t="s">
        <v>447</v>
      </c>
      <c r="O348" s="48" t="s">
        <v>457</v>
      </c>
      <c r="P348" s="48"/>
      <c r="Q348" s="47" t="s">
        <v>367</v>
      </c>
      <c r="R348" s="48" t="s">
        <v>27</v>
      </c>
      <c r="S348" s="48" t="s">
        <v>500</v>
      </c>
      <c r="T348" s="48" t="s">
        <v>164</v>
      </c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  <c r="DX348" s="50"/>
      <c r="DY348" s="50"/>
      <c r="DZ348" s="50"/>
      <c r="EA348" s="50"/>
      <c r="EB348" s="50"/>
      <c r="EC348" s="50"/>
      <c r="ED348" s="50"/>
      <c r="EE348" s="50"/>
      <c r="EF348" s="50"/>
      <c r="EG348" s="50"/>
      <c r="EH348" s="50"/>
      <c r="EI348" s="50"/>
      <c r="EJ348" s="50"/>
      <c r="EK348" s="50"/>
      <c r="EL348" s="50"/>
      <c r="EM348" s="50"/>
      <c r="EN348" s="50"/>
      <c r="EO348" s="50"/>
      <c r="EP348" s="50"/>
      <c r="EQ348" s="50"/>
      <c r="ER348" s="50"/>
      <c r="ES348" s="50"/>
      <c r="ET348" s="50"/>
      <c r="EU348" s="50"/>
      <c r="EV348" s="50"/>
      <c r="EW348" s="50"/>
      <c r="EX348" s="50"/>
      <c r="EY348" s="50"/>
      <c r="EZ348" s="50"/>
      <c r="FA348" s="50"/>
      <c r="FB348" s="50"/>
      <c r="FC348" s="50"/>
      <c r="FD348" s="50"/>
      <c r="FE348" s="50"/>
      <c r="FF348" s="50"/>
      <c r="FG348" s="50"/>
      <c r="FH348" s="50"/>
      <c r="FI348" s="50"/>
      <c r="FJ348" s="50"/>
      <c r="FK348" s="50"/>
      <c r="FL348" s="50"/>
      <c r="FM348" s="50"/>
      <c r="FN348" s="50"/>
      <c r="FO348" s="50"/>
      <c r="FP348" s="50"/>
      <c r="FQ348" s="50"/>
      <c r="FR348" s="50"/>
      <c r="FS348" s="50"/>
      <c r="FT348" s="50"/>
      <c r="FU348" s="50"/>
      <c r="FV348" s="50"/>
      <c r="FW348" s="50"/>
      <c r="FX348" s="50"/>
      <c r="FY348" s="50"/>
      <c r="FZ348" s="50"/>
      <c r="GA348" s="50"/>
      <c r="GB348" s="50"/>
      <c r="GC348" s="50"/>
      <c r="GD348" s="50"/>
      <c r="GE348" s="50"/>
      <c r="GF348" s="50"/>
      <c r="GG348" s="50"/>
      <c r="GH348" s="50"/>
      <c r="GI348" s="50"/>
      <c r="GJ348" s="50"/>
      <c r="GK348" s="50"/>
      <c r="GL348" s="50"/>
      <c r="GM348" s="50"/>
      <c r="GN348" s="50"/>
      <c r="GO348" s="50"/>
      <c r="GP348" s="50"/>
      <c r="GQ348" s="50"/>
      <c r="GR348" s="50"/>
      <c r="GS348" s="50"/>
      <c r="GT348" s="50"/>
      <c r="GU348" s="50"/>
      <c r="GV348" s="50"/>
      <c r="GW348" s="50"/>
      <c r="GX348" s="50"/>
      <c r="GY348" s="50"/>
      <c r="GZ348" s="50"/>
      <c r="HA348" s="50"/>
      <c r="HB348" s="50"/>
      <c r="HC348" s="50"/>
      <c r="HD348" s="50"/>
      <c r="HE348" s="50"/>
      <c r="HF348" s="50"/>
      <c r="HG348" s="50"/>
      <c r="HH348" s="50"/>
      <c r="HI348" s="50"/>
      <c r="HJ348" s="50"/>
      <c r="HK348" s="50"/>
      <c r="HL348" s="50"/>
      <c r="HM348" s="50"/>
      <c r="HN348" s="50"/>
      <c r="HO348" s="50"/>
      <c r="HP348" s="50"/>
      <c r="HQ348" s="50"/>
      <c r="HR348" s="50"/>
      <c r="HS348" s="50"/>
      <c r="HT348" s="50"/>
      <c r="HU348" s="50"/>
      <c r="HV348" s="50"/>
      <c r="HW348" s="50"/>
      <c r="HX348" s="50"/>
      <c r="HY348" s="50"/>
      <c r="HZ348" s="50"/>
      <c r="IA348" s="50"/>
      <c r="IB348" s="50"/>
      <c r="IC348" s="50"/>
      <c r="ID348" s="50"/>
      <c r="IE348" s="50"/>
      <c r="IF348" s="50"/>
      <c r="IG348" s="50"/>
      <c r="IH348" s="50"/>
      <c r="II348" s="50"/>
      <c r="IJ348" s="50"/>
      <c r="IK348" s="50"/>
      <c r="IL348" s="50"/>
      <c r="IM348" s="50"/>
      <c r="IN348" s="50"/>
      <c r="IO348" s="50"/>
      <c r="IP348" s="50"/>
      <c r="IQ348" s="50"/>
      <c r="IR348" s="50"/>
    </row>
    <row r="349" spans="1:252" s="24" customFormat="1" ht="12.75">
      <c r="A349" s="23">
        <v>350</v>
      </c>
      <c r="B349" s="47">
        <v>2</v>
      </c>
      <c r="C349" s="45" t="s">
        <v>6</v>
      </c>
      <c r="D349" s="45">
        <v>12</v>
      </c>
      <c r="E349" s="47">
        <v>443</v>
      </c>
      <c r="F349" s="48" t="s">
        <v>557</v>
      </c>
      <c r="G349" s="45" t="s">
        <v>449</v>
      </c>
      <c r="H349" s="47" t="s">
        <v>3</v>
      </c>
      <c r="I349" s="47" t="s">
        <v>343</v>
      </c>
      <c r="J349" s="52">
        <v>16</v>
      </c>
      <c r="K349" s="52" t="s">
        <v>528</v>
      </c>
      <c r="L349" s="49">
        <f>VLOOKUP(K349,'[5]Retribucions 2016'!$H$15:$N$52,7,0)</f>
        <v>12086.8316</v>
      </c>
      <c r="M349" s="46" t="s">
        <v>470</v>
      </c>
      <c r="N349" s="47" t="s">
        <v>447</v>
      </c>
      <c r="O349" s="48" t="s">
        <v>457</v>
      </c>
      <c r="P349" s="48" t="s">
        <v>498</v>
      </c>
      <c r="Q349" s="47" t="s">
        <v>553</v>
      </c>
      <c r="R349" s="48" t="s">
        <v>268</v>
      </c>
      <c r="S349" s="48" t="s">
        <v>504</v>
      </c>
      <c r="T349" s="48" t="s">
        <v>165</v>
      </c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  <c r="DX349" s="50"/>
      <c r="DY349" s="50"/>
      <c r="DZ349" s="50"/>
      <c r="EA349" s="50"/>
      <c r="EB349" s="50"/>
      <c r="EC349" s="50"/>
      <c r="ED349" s="50"/>
      <c r="EE349" s="50"/>
      <c r="EF349" s="50"/>
      <c r="EG349" s="50"/>
      <c r="EH349" s="50"/>
      <c r="EI349" s="50"/>
      <c r="EJ349" s="50"/>
      <c r="EK349" s="50"/>
      <c r="EL349" s="50"/>
      <c r="EM349" s="50"/>
      <c r="EN349" s="50"/>
      <c r="EO349" s="50"/>
      <c r="EP349" s="50"/>
      <c r="EQ349" s="50"/>
      <c r="ER349" s="50"/>
      <c r="ES349" s="50"/>
      <c r="ET349" s="50"/>
      <c r="EU349" s="50"/>
      <c r="EV349" s="50"/>
      <c r="EW349" s="50"/>
      <c r="EX349" s="50"/>
      <c r="EY349" s="50"/>
      <c r="EZ349" s="50"/>
      <c r="FA349" s="50"/>
      <c r="FB349" s="50"/>
      <c r="FC349" s="50"/>
      <c r="FD349" s="50"/>
      <c r="FE349" s="50"/>
      <c r="FF349" s="50"/>
      <c r="FG349" s="50"/>
      <c r="FH349" s="50"/>
      <c r="FI349" s="50"/>
      <c r="FJ349" s="50"/>
      <c r="FK349" s="50"/>
      <c r="FL349" s="50"/>
      <c r="FM349" s="50"/>
      <c r="FN349" s="50"/>
      <c r="FO349" s="50"/>
      <c r="FP349" s="50"/>
      <c r="FQ349" s="50"/>
      <c r="FR349" s="50"/>
      <c r="FS349" s="50"/>
      <c r="FT349" s="50"/>
      <c r="FU349" s="50"/>
      <c r="FV349" s="50"/>
      <c r="FW349" s="50"/>
      <c r="FX349" s="50"/>
      <c r="FY349" s="50"/>
      <c r="FZ349" s="50"/>
      <c r="GA349" s="50"/>
      <c r="GB349" s="50"/>
      <c r="GC349" s="50"/>
      <c r="GD349" s="50"/>
      <c r="GE349" s="50"/>
      <c r="GF349" s="50"/>
      <c r="GG349" s="50"/>
      <c r="GH349" s="50"/>
      <c r="GI349" s="50"/>
      <c r="GJ349" s="50"/>
      <c r="GK349" s="50"/>
      <c r="GL349" s="50"/>
      <c r="GM349" s="50"/>
      <c r="GN349" s="50"/>
      <c r="GO349" s="50"/>
      <c r="GP349" s="50"/>
      <c r="GQ349" s="50"/>
      <c r="GR349" s="50"/>
      <c r="GS349" s="50"/>
      <c r="GT349" s="50"/>
      <c r="GU349" s="50"/>
      <c r="GV349" s="50"/>
      <c r="GW349" s="50"/>
      <c r="GX349" s="50"/>
      <c r="GY349" s="50"/>
      <c r="GZ349" s="50"/>
      <c r="HA349" s="50"/>
      <c r="HB349" s="50"/>
      <c r="HC349" s="50"/>
      <c r="HD349" s="50"/>
      <c r="HE349" s="50"/>
      <c r="HF349" s="50"/>
      <c r="HG349" s="50"/>
      <c r="HH349" s="50"/>
      <c r="HI349" s="50"/>
      <c r="HJ349" s="50"/>
      <c r="HK349" s="50"/>
      <c r="HL349" s="50"/>
      <c r="HM349" s="50"/>
      <c r="HN349" s="50"/>
      <c r="HO349" s="50"/>
      <c r="HP349" s="50"/>
      <c r="HQ349" s="50"/>
      <c r="HR349" s="50"/>
      <c r="HS349" s="50"/>
      <c r="HT349" s="50"/>
      <c r="HU349" s="50"/>
      <c r="HV349" s="50"/>
      <c r="HW349" s="50"/>
      <c r="HX349" s="50"/>
      <c r="HY349" s="50"/>
      <c r="HZ349" s="50"/>
      <c r="IA349" s="50"/>
      <c r="IB349" s="50"/>
      <c r="IC349" s="50"/>
      <c r="ID349" s="50"/>
      <c r="IE349" s="50"/>
      <c r="IF349" s="50"/>
      <c r="IG349" s="50"/>
      <c r="IH349" s="50"/>
      <c r="II349" s="50"/>
      <c r="IJ349" s="50"/>
      <c r="IK349" s="50"/>
      <c r="IL349" s="50"/>
      <c r="IM349" s="50"/>
      <c r="IN349" s="50"/>
      <c r="IO349" s="50"/>
      <c r="IP349" s="50"/>
      <c r="IQ349" s="50"/>
      <c r="IR349" s="50"/>
    </row>
    <row r="350" spans="1:20" s="24" customFormat="1" ht="12.75">
      <c r="A350" s="23">
        <v>351</v>
      </c>
      <c r="B350" s="45">
        <v>0</v>
      </c>
      <c r="C350" s="46" t="s">
        <v>443</v>
      </c>
      <c r="D350" s="45">
        <v>3</v>
      </c>
      <c r="E350" s="47">
        <v>444</v>
      </c>
      <c r="F350" s="48" t="s">
        <v>558</v>
      </c>
      <c r="G350" s="45" t="s">
        <v>447</v>
      </c>
      <c r="H350" s="47" t="s">
        <v>3</v>
      </c>
      <c r="I350" s="47" t="s">
        <v>438</v>
      </c>
      <c r="J350" s="52">
        <v>26</v>
      </c>
      <c r="K350" s="52">
        <v>17</v>
      </c>
      <c r="L350" s="49">
        <f>VLOOKUP(K350,'[5]Retribucions 2016'!$H$15:$N$52,7,0)</f>
        <v>15634.153600000001</v>
      </c>
      <c r="M350" s="46" t="s">
        <v>471</v>
      </c>
      <c r="N350" s="47" t="s">
        <v>447</v>
      </c>
      <c r="O350" s="48" t="s">
        <v>30</v>
      </c>
      <c r="P350" s="48"/>
      <c r="Q350" s="47" t="s">
        <v>447</v>
      </c>
      <c r="R350" s="48" t="s">
        <v>181</v>
      </c>
      <c r="S350" s="48" t="s">
        <v>498</v>
      </c>
      <c r="T350" s="48" t="s">
        <v>162</v>
      </c>
    </row>
    <row r="351" spans="1:20" s="24" customFormat="1" ht="12.75">
      <c r="A351" s="23">
        <v>352</v>
      </c>
      <c r="B351" s="45">
        <v>0</v>
      </c>
      <c r="C351" s="46" t="s">
        <v>26</v>
      </c>
      <c r="D351" s="45">
        <v>2</v>
      </c>
      <c r="E351" s="47">
        <v>445</v>
      </c>
      <c r="F351" s="48" t="s">
        <v>559</v>
      </c>
      <c r="G351" s="45" t="s">
        <v>449</v>
      </c>
      <c r="H351" s="47" t="s">
        <v>3</v>
      </c>
      <c r="I351" s="47" t="s">
        <v>359</v>
      </c>
      <c r="J351" s="52">
        <v>22</v>
      </c>
      <c r="K351" s="52" t="s">
        <v>398</v>
      </c>
      <c r="L351" s="49">
        <f>VLOOKUP(K351,'[5]Retribucions 2016'!$H$15:$N$52,7,0)</f>
        <v>11230.0082</v>
      </c>
      <c r="M351" s="46" t="s">
        <v>470</v>
      </c>
      <c r="N351" s="47" t="s">
        <v>447</v>
      </c>
      <c r="O351" s="48" t="s">
        <v>585</v>
      </c>
      <c r="P351" s="48"/>
      <c r="Q351" s="47" t="s">
        <v>367</v>
      </c>
      <c r="R351" s="48" t="s">
        <v>572</v>
      </c>
      <c r="S351" s="48" t="s">
        <v>498</v>
      </c>
      <c r="T351" s="48" t="s">
        <v>162</v>
      </c>
    </row>
    <row r="352" spans="1:20" s="24" customFormat="1" ht="12.75">
      <c r="A352" s="23">
        <v>353</v>
      </c>
      <c r="B352" s="45">
        <v>2</v>
      </c>
      <c r="C352" s="46" t="s">
        <v>10</v>
      </c>
      <c r="D352" s="45">
        <v>1</v>
      </c>
      <c r="E352" s="47">
        <v>446</v>
      </c>
      <c r="F352" s="48" t="s">
        <v>577</v>
      </c>
      <c r="G352" s="45" t="s">
        <v>447</v>
      </c>
      <c r="H352" s="47" t="s">
        <v>4</v>
      </c>
      <c r="I352" s="47" t="s">
        <v>438</v>
      </c>
      <c r="J352" s="52">
        <v>26</v>
      </c>
      <c r="K352" s="52">
        <v>17</v>
      </c>
      <c r="L352" s="49">
        <f>VLOOKUP(K352,'[5]Retribucions 2016'!$H$15:$N$52,7,0)</f>
        <v>15634.153600000001</v>
      </c>
      <c r="M352" s="46" t="s">
        <v>581</v>
      </c>
      <c r="N352" s="47" t="s">
        <v>447</v>
      </c>
      <c r="O352" s="48" t="s">
        <v>573</v>
      </c>
      <c r="P352" s="48"/>
      <c r="Q352" s="47" t="s">
        <v>367</v>
      </c>
      <c r="R352" s="48" t="s">
        <v>201</v>
      </c>
      <c r="S352" s="48" t="s">
        <v>497</v>
      </c>
      <c r="T352" s="48" t="s">
        <v>160</v>
      </c>
    </row>
    <row r="353" spans="1:20" s="24" customFormat="1" ht="12.75">
      <c r="A353" s="23">
        <v>354</v>
      </c>
      <c r="B353" s="45">
        <v>0</v>
      </c>
      <c r="C353" s="46" t="s">
        <v>442</v>
      </c>
      <c r="D353" s="45">
        <v>1</v>
      </c>
      <c r="E353" s="47">
        <v>447</v>
      </c>
      <c r="F353" s="48" t="s">
        <v>579</v>
      </c>
      <c r="G353" s="45" t="s">
        <v>449</v>
      </c>
      <c r="H353" s="47" t="s">
        <v>3</v>
      </c>
      <c r="I353" s="47" t="s">
        <v>580</v>
      </c>
      <c r="J353" s="52">
        <v>22</v>
      </c>
      <c r="K353" s="52" t="s">
        <v>398</v>
      </c>
      <c r="L353" s="49"/>
      <c r="M353" s="46" t="s">
        <v>470</v>
      </c>
      <c r="N353" s="47" t="s">
        <v>447</v>
      </c>
      <c r="O353" s="48" t="s">
        <v>585</v>
      </c>
      <c r="P353" s="48"/>
      <c r="Q353" s="47" t="s">
        <v>367</v>
      </c>
      <c r="R353" s="48" t="s">
        <v>572</v>
      </c>
      <c r="S353" s="48" t="s">
        <v>498</v>
      </c>
      <c r="T353" s="48" t="s">
        <v>162</v>
      </c>
    </row>
    <row r="354" spans="1:20" s="24" customFormat="1" ht="12.75">
      <c r="A354" s="23">
        <v>355</v>
      </c>
      <c r="B354" s="59" t="s">
        <v>173</v>
      </c>
      <c r="C354" s="62" t="s">
        <v>443</v>
      </c>
      <c r="D354" s="59" t="s">
        <v>430</v>
      </c>
      <c r="E354" s="58">
        <v>448</v>
      </c>
      <c r="F354" s="48" t="s">
        <v>246</v>
      </c>
      <c r="G354" s="59" t="s">
        <v>449</v>
      </c>
      <c r="H354" s="58" t="s">
        <v>4</v>
      </c>
      <c r="I354" s="58" t="s">
        <v>358</v>
      </c>
      <c r="J354" s="60">
        <v>26</v>
      </c>
      <c r="K354" s="60">
        <v>18</v>
      </c>
      <c r="L354" s="61"/>
      <c r="M354" s="62" t="s">
        <v>417</v>
      </c>
      <c r="N354" s="47" t="s">
        <v>447</v>
      </c>
      <c r="O354" s="48" t="s">
        <v>28</v>
      </c>
      <c r="P354" s="48"/>
      <c r="Q354" s="47" t="s">
        <v>367</v>
      </c>
      <c r="R354" s="48" t="s">
        <v>247</v>
      </c>
      <c r="S354" s="48" t="s">
        <v>498</v>
      </c>
      <c r="T354" s="48" t="s">
        <v>162</v>
      </c>
    </row>
    <row r="355" spans="1:20" s="24" customFormat="1" ht="12.75">
      <c r="A355" s="23">
        <v>356</v>
      </c>
      <c r="B355" s="59" t="s">
        <v>430</v>
      </c>
      <c r="C355" s="62" t="s">
        <v>10</v>
      </c>
      <c r="D355" s="59" t="s">
        <v>425</v>
      </c>
      <c r="E355" s="58">
        <v>449</v>
      </c>
      <c r="F355" s="55" t="s">
        <v>240</v>
      </c>
      <c r="G355" s="45" t="s">
        <v>449</v>
      </c>
      <c r="H355" s="47" t="s">
        <v>3</v>
      </c>
      <c r="I355" s="47" t="s">
        <v>466</v>
      </c>
      <c r="J355" s="52">
        <v>22</v>
      </c>
      <c r="K355" s="52" t="s">
        <v>398</v>
      </c>
      <c r="L355" s="61"/>
      <c r="M355" s="46" t="s">
        <v>470</v>
      </c>
      <c r="N355" s="47" t="s">
        <v>447</v>
      </c>
      <c r="O355" s="48" t="s">
        <v>30</v>
      </c>
      <c r="P355" s="48"/>
      <c r="Q355" s="47" t="s">
        <v>367</v>
      </c>
      <c r="R355" s="48" t="s">
        <v>241</v>
      </c>
      <c r="S355" s="48" t="s">
        <v>498</v>
      </c>
      <c r="T355" s="48" t="s">
        <v>162</v>
      </c>
    </row>
    <row r="356" spans="1:20" s="24" customFormat="1" ht="12.75">
      <c r="A356" s="23"/>
      <c r="B356" s="45" t="s">
        <v>173</v>
      </c>
      <c r="C356" s="46" t="s">
        <v>357</v>
      </c>
      <c r="D356" s="45"/>
      <c r="E356" s="47">
        <v>450</v>
      </c>
      <c r="F356" s="48" t="s">
        <v>586</v>
      </c>
      <c r="G356" s="45" t="s">
        <v>448</v>
      </c>
      <c r="H356" s="47" t="s">
        <v>2</v>
      </c>
      <c r="I356" s="47" t="s">
        <v>438</v>
      </c>
      <c r="J356" s="52"/>
      <c r="K356" s="52" t="s">
        <v>410</v>
      </c>
      <c r="L356" s="46" t="s">
        <v>417</v>
      </c>
      <c r="N356" s="47" t="s">
        <v>450</v>
      </c>
      <c r="O356" s="85" t="s">
        <v>99</v>
      </c>
      <c r="P356" s="48"/>
      <c r="Q356" s="47" t="s">
        <v>367</v>
      </c>
      <c r="R356" s="55"/>
      <c r="S356" s="55"/>
      <c r="T356" s="55"/>
    </row>
    <row r="357" spans="1:20" s="24" customFormat="1" ht="12.75">
      <c r="A357" s="23"/>
      <c r="B357" s="45" t="s">
        <v>173</v>
      </c>
      <c r="C357" s="46" t="s">
        <v>357</v>
      </c>
      <c r="D357" s="45"/>
      <c r="E357" s="47">
        <v>451</v>
      </c>
      <c r="F357" s="48" t="s">
        <v>589</v>
      </c>
      <c r="G357" s="45" t="s">
        <v>448</v>
      </c>
      <c r="H357" s="47" t="s">
        <v>2</v>
      </c>
      <c r="I357" s="47" t="s">
        <v>438</v>
      </c>
      <c r="J357" s="52"/>
      <c r="K357" s="52" t="s">
        <v>410</v>
      </c>
      <c r="L357" s="46" t="s">
        <v>417</v>
      </c>
      <c r="N357" s="47" t="s">
        <v>450</v>
      </c>
      <c r="O357" s="85" t="s">
        <v>99</v>
      </c>
      <c r="P357" s="48"/>
      <c r="Q357" s="47" t="s">
        <v>367</v>
      </c>
      <c r="R357" s="55"/>
      <c r="S357" s="55"/>
      <c r="T357" s="55"/>
    </row>
    <row r="358" spans="1:20" s="24" customFormat="1" ht="12.75">
      <c r="A358" s="23"/>
      <c r="B358" s="45" t="s">
        <v>173</v>
      </c>
      <c r="C358" s="46" t="s">
        <v>357</v>
      </c>
      <c r="D358" s="45"/>
      <c r="E358" s="47">
        <v>452</v>
      </c>
      <c r="F358" s="48" t="s">
        <v>590</v>
      </c>
      <c r="G358" s="45" t="s">
        <v>448</v>
      </c>
      <c r="H358" s="47" t="s">
        <v>2</v>
      </c>
      <c r="I358" s="47" t="s">
        <v>438</v>
      </c>
      <c r="J358" s="52"/>
      <c r="K358" s="52" t="s">
        <v>410</v>
      </c>
      <c r="L358" s="46" t="s">
        <v>417</v>
      </c>
      <c r="N358" s="47" t="s">
        <v>450</v>
      </c>
      <c r="O358" s="85" t="s">
        <v>99</v>
      </c>
      <c r="P358" s="48"/>
      <c r="Q358" s="47" t="s">
        <v>367</v>
      </c>
      <c r="R358" s="55"/>
      <c r="S358" s="55"/>
      <c r="T358" s="55"/>
    </row>
    <row r="359" spans="1:20" s="24" customFormat="1" ht="12.75">
      <c r="A359" s="23"/>
      <c r="B359" s="45">
        <v>0</v>
      </c>
      <c r="C359" s="46" t="s">
        <v>357</v>
      </c>
      <c r="D359" s="45"/>
      <c r="E359" s="47">
        <v>453</v>
      </c>
      <c r="F359" s="48" t="s">
        <v>591</v>
      </c>
      <c r="G359" s="45" t="s">
        <v>448</v>
      </c>
      <c r="H359" s="47" t="s">
        <v>2</v>
      </c>
      <c r="I359" s="47" t="s">
        <v>438</v>
      </c>
      <c r="J359" s="52"/>
      <c r="K359" s="52" t="s">
        <v>410</v>
      </c>
      <c r="L359" s="46" t="s">
        <v>417</v>
      </c>
      <c r="N359" s="47" t="s">
        <v>450</v>
      </c>
      <c r="O359" s="85" t="s">
        <v>99</v>
      </c>
      <c r="P359" s="48"/>
      <c r="Q359" s="47" t="s">
        <v>367</v>
      </c>
      <c r="R359" s="55"/>
      <c r="S359" s="55"/>
      <c r="T359" s="55"/>
    </row>
    <row r="360" spans="1:20" s="24" customFormat="1" ht="12.75">
      <c r="A360" s="23"/>
      <c r="B360" s="45">
        <v>0</v>
      </c>
      <c r="C360" s="46" t="s">
        <v>357</v>
      </c>
      <c r="D360" s="45"/>
      <c r="E360" s="47">
        <v>451</v>
      </c>
      <c r="F360" s="48" t="s">
        <v>591</v>
      </c>
      <c r="G360" s="45" t="s">
        <v>448</v>
      </c>
      <c r="H360" s="47" t="s">
        <v>2</v>
      </c>
      <c r="I360" s="47" t="s">
        <v>438</v>
      </c>
      <c r="J360" s="52"/>
      <c r="K360" s="52" t="s">
        <v>410</v>
      </c>
      <c r="L360" s="46" t="s">
        <v>417</v>
      </c>
      <c r="N360" s="47" t="s">
        <v>450</v>
      </c>
      <c r="O360" s="85" t="s">
        <v>99</v>
      </c>
      <c r="P360" s="48"/>
      <c r="Q360" s="47" t="s">
        <v>367</v>
      </c>
      <c r="R360" s="55"/>
      <c r="S360" s="55"/>
      <c r="T360" s="55"/>
    </row>
    <row r="361" spans="1:20" s="24" customFormat="1" ht="12.75">
      <c r="A361" s="23"/>
      <c r="B361" s="45">
        <v>0</v>
      </c>
      <c r="C361" s="46" t="s">
        <v>357</v>
      </c>
      <c r="D361" s="45"/>
      <c r="E361" s="47">
        <v>455</v>
      </c>
      <c r="F361" s="48" t="s">
        <v>591</v>
      </c>
      <c r="G361" s="45" t="s">
        <v>448</v>
      </c>
      <c r="H361" s="47" t="s">
        <v>2</v>
      </c>
      <c r="I361" s="47" t="s">
        <v>438</v>
      </c>
      <c r="J361" s="52"/>
      <c r="K361" s="52" t="s">
        <v>410</v>
      </c>
      <c r="L361" s="46" t="s">
        <v>417</v>
      </c>
      <c r="N361" s="47" t="s">
        <v>450</v>
      </c>
      <c r="O361" s="85" t="s">
        <v>99</v>
      </c>
      <c r="P361" s="48"/>
      <c r="Q361" s="47" t="s">
        <v>367</v>
      </c>
      <c r="R361" s="55"/>
      <c r="S361" s="55"/>
      <c r="T361" s="55"/>
    </row>
    <row r="362" spans="1:20" s="24" customFormat="1" ht="12.75">
      <c r="A362" s="23"/>
      <c r="B362" s="45">
        <v>0</v>
      </c>
      <c r="C362" s="46" t="s">
        <v>357</v>
      </c>
      <c r="D362" s="45"/>
      <c r="E362" s="47">
        <v>456</v>
      </c>
      <c r="F362" s="48" t="s">
        <v>234</v>
      </c>
      <c r="G362" s="45" t="s">
        <v>449</v>
      </c>
      <c r="H362" s="47" t="s">
        <v>2</v>
      </c>
      <c r="I362" s="47" t="s">
        <v>368</v>
      </c>
      <c r="J362" s="52"/>
      <c r="K362" s="52" t="s">
        <v>412</v>
      </c>
      <c r="L362" s="46" t="s">
        <v>417</v>
      </c>
      <c r="N362" s="47" t="s">
        <v>450</v>
      </c>
      <c r="O362" s="85" t="s">
        <v>457</v>
      </c>
      <c r="P362" s="48"/>
      <c r="Q362" s="47" t="s">
        <v>553</v>
      </c>
      <c r="R362" s="55"/>
      <c r="S362" s="55"/>
      <c r="T362" s="55"/>
    </row>
    <row r="363" spans="1:20" s="24" customFormat="1" ht="12.75">
      <c r="A363" s="23"/>
      <c r="B363" s="59"/>
      <c r="C363" s="62"/>
      <c r="D363" s="59"/>
      <c r="E363" s="58"/>
      <c r="F363" s="55"/>
      <c r="G363" s="59"/>
      <c r="H363" s="58"/>
      <c r="I363" s="58"/>
      <c r="J363" s="60"/>
      <c r="K363" s="60"/>
      <c r="L363" s="61"/>
      <c r="M363" s="62"/>
      <c r="N363" s="58"/>
      <c r="O363" s="55"/>
      <c r="P363" s="55"/>
      <c r="Q363" s="58"/>
      <c r="R363" s="55"/>
      <c r="S363" s="55"/>
      <c r="T363" s="55"/>
    </row>
    <row r="364" spans="1:20" s="24" customFormat="1" ht="12.75">
      <c r="A364" s="23"/>
      <c r="B364" s="59"/>
      <c r="C364" s="62"/>
      <c r="D364" s="59"/>
      <c r="E364" s="58"/>
      <c r="F364" s="55"/>
      <c r="G364" s="59"/>
      <c r="H364" s="58"/>
      <c r="I364" s="58"/>
      <c r="J364" s="60"/>
      <c r="K364" s="60"/>
      <c r="L364" s="61"/>
      <c r="M364" s="62"/>
      <c r="N364" s="58"/>
      <c r="O364" s="55"/>
      <c r="P364" s="55"/>
      <c r="Q364" s="58"/>
      <c r="R364" s="55"/>
      <c r="S364" s="55"/>
      <c r="T364" s="55"/>
    </row>
    <row r="365" spans="1:20" s="24" customFormat="1" ht="12.75">
      <c r="A365" s="23"/>
      <c r="B365" s="59"/>
      <c r="C365" s="62"/>
      <c r="D365" s="59"/>
      <c r="E365" s="58"/>
      <c r="F365" s="55"/>
      <c r="G365" s="59"/>
      <c r="H365" s="58"/>
      <c r="I365" s="58"/>
      <c r="J365" s="60"/>
      <c r="K365" s="60"/>
      <c r="L365" s="61"/>
      <c r="M365" s="62"/>
      <c r="N365" s="58"/>
      <c r="O365" s="55"/>
      <c r="P365" s="55"/>
      <c r="Q365" s="58"/>
      <c r="R365" s="55"/>
      <c r="S365" s="55"/>
      <c r="T365" s="55"/>
    </row>
    <row r="366" spans="1:20" s="24" customFormat="1" ht="12.75">
      <c r="A366" s="23"/>
      <c r="B366" s="59"/>
      <c r="C366" s="62"/>
      <c r="D366" s="59"/>
      <c r="E366" s="58"/>
      <c r="F366" s="55"/>
      <c r="G366" s="59"/>
      <c r="H366" s="58"/>
      <c r="I366" s="58"/>
      <c r="J366" s="60"/>
      <c r="K366" s="60"/>
      <c r="L366" s="61"/>
      <c r="M366" s="62"/>
      <c r="N366" s="58"/>
      <c r="O366" s="55"/>
      <c r="P366" s="55"/>
      <c r="Q366" s="58"/>
      <c r="R366" s="55"/>
      <c r="S366" s="55"/>
      <c r="T366" s="55"/>
    </row>
    <row r="367" spans="1:20" s="24" customFormat="1" ht="12.75">
      <c r="A367" s="23"/>
      <c r="B367" s="59"/>
      <c r="C367" s="62"/>
      <c r="D367" s="59"/>
      <c r="E367" s="58"/>
      <c r="F367" s="55"/>
      <c r="G367" s="59"/>
      <c r="H367" s="58"/>
      <c r="I367" s="58"/>
      <c r="J367" s="60"/>
      <c r="K367" s="60"/>
      <c r="L367" s="61"/>
      <c r="M367" s="62"/>
      <c r="N367" s="58"/>
      <c r="O367" s="55"/>
      <c r="P367" s="55"/>
      <c r="Q367" s="58"/>
      <c r="R367" s="55"/>
      <c r="S367" s="55"/>
      <c r="T367" s="55"/>
    </row>
    <row r="368" spans="1:20" s="24" customFormat="1" ht="12.75">
      <c r="A368" s="23"/>
      <c r="B368" s="59"/>
      <c r="C368" s="62"/>
      <c r="D368" s="59"/>
      <c r="E368" s="58"/>
      <c r="F368" s="55"/>
      <c r="G368" s="59"/>
      <c r="H368" s="58"/>
      <c r="I368" s="58"/>
      <c r="J368" s="60"/>
      <c r="K368" s="60"/>
      <c r="L368" s="61"/>
      <c r="M368" s="62"/>
      <c r="N368" s="58"/>
      <c r="O368" s="55"/>
      <c r="P368" s="55"/>
      <c r="Q368" s="58"/>
      <c r="R368" s="55"/>
      <c r="S368" s="55"/>
      <c r="T368" s="55"/>
    </row>
    <row r="369" spans="1:20" s="24" customFormat="1" ht="12.75">
      <c r="A369" s="23"/>
      <c r="B369" s="59"/>
      <c r="C369" s="62"/>
      <c r="D369" s="59"/>
      <c r="E369" s="58"/>
      <c r="F369" s="55"/>
      <c r="G369" s="59"/>
      <c r="H369" s="58"/>
      <c r="I369" s="58"/>
      <c r="J369" s="60"/>
      <c r="K369" s="60"/>
      <c r="L369" s="61"/>
      <c r="M369" s="62"/>
      <c r="N369" s="58"/>
      <c r="O369" s="55"/>
      <c r="P369" s="55"/>
      <c r="Q369" s="58"/>
      <c r="R369" s="55"/>
      <c r="S369" s="55"/>
      <c r="T369" s="55"/>
    </row>
    <row r="370" spans="1:20" s="24" customFormat="1" ht="12.75">
      <c r="A370" s="23"/>
      <c r="B370" s="59"/>
      <c r="C370" s="62"/>
      <c r="D370" s="59"/>
      <c r="E370" s="58"/>
      <c r="F370" s="55"/>
      <c r="G370" s="59"/>
      <c r="H370" s="58"/>
      <c r="I370" s="58"/>
      <c r="J370" s="60"/>
      <c r="K370" s="60"/>
      <c r="L370" s="61"/>
      <c r="M370" s="62"/>
      <c r="N370" s="58"/>
      <c r="O370" s="55"/>
      <c r="P370" s="55"/>
      <c r="Q370" s="58"/>
      <c r="R370" s="55"/>
      <c r="S370" s="55"/>
      <c r="T370" s="55"/>
    </row>
    <row r="371" spans="1:20" s="24" customFormat="1" ht="12.75">
      <c r="A371" s="23"/>
      <c r="B371" s="59"/>
      <c r="C371" s="62"/>
      <c r="D371" s="59"/>
      <c r="E371" s="58"/>
      <c r="F371" s="55"/>
      <c r="G371" s="59"/>
      <c r="H371" s="58"/>
      <c r="I371" s="58"/>
      <c r="J371" s="60"/>
      <c r="K371" s="60"/>
      <c r="L371" s="61"/>
      <c r="M371" s="62"/>
      <c r="N371" s="58"/>
      <c r="O371" s="55"/>
      <c r="P371" s="55"/>
      <c r="Q371" s="58"/>
      <c r="R371" s="55"/>
      <c r="S371" s="55"/>
      <c r="T371" s="55"/>
    </row>
    <row r="372" spans="1:20" s="24" customFormat="1" ht="12.75">
      <c r="A372" s="23"/>
      <c r="B372" s="59"/>
      <c r="C372" s="62"/>
      <c r="D372" s="59"/>
      <c r="E372" s="58"/>
      <c r="F372" s="55"/>
      <c r="G372" s="59"/>
      <c r="H372" s="58"/>
      <c r="I372" s="58"/>
      <c r="J372" s="60"/>
      <c r="K372" s="60"/>
      <c r="L372" s="61"/>
      <c r="M372" s="62"/>
      <c r="N372" s="58"/>
      <c r="O372" s="55"/>
      <c r="P372" s="55"/>
      <c r="Q372" s="58"/>
      <c r="R372" s="55"/>
      <c r="S372" s="55"/>
      <c r="T372" s="55"/>
    </row>
    <row r="373" spans="1:20" s="24" customFormat="1" ht="12.75">
      <c r="A373" s="23"/>
      <c r="B373" s="59"/>
      <c r="C373" s="62"/>
      <c r="D373" s="59"/>
      <c r="E373" s="58"/>
      <c r="F373" s="55"/>
      <c r="G373" s="59"/>
      <c r="H373" s="58"/>
      <c r="I373" s="58"/>
      <c r="J373" s="60"/>
      <c r="K373" s="60"/>
      <c r="L373" s="61"/>
      <c r="M373" s="62"/>
      <c r="N373" s="58"/>
      <c r="O373" s="55"/>
      <c r="P373" s="55"/>
      <c r="Q373" s="58"/>
      <c r="R373" s="55"/>
      <c r="S373" s="55"/>
      <c r="T373" s="55"/>
    </row>
    <row r="374" spans="1:20" s="24" customFormat="1" ht="12.75">
      <c r="A374" s="23"/>
      <c r="B374" s="59"/>
      <c r="C374" s="62"/>
      <c r="D374" s="59"/>
      <c r="E374" s="58"/>
      <c r="F374" s="55"/>
      <c r="G374" s="59"/>
      <c r="H374" s="58"/>
      <c r="I374" s="58"/>
      <c r="J374" s="60"/>
      <c r="K374" s="60"/>
      <c r="L374" s="61"/>
      <c r="M374" s="62"/>
      <c r="N374" s="58"/>
      <c r="O374" s="55"/>
      <c r="P374" s="55"/>
      <c r="Q374" s="58"/>
      <c r="R374" s="55"/>
      <c r="S374" s="55"/>
      <c r="T374" s="55"/>
    </row>
    <row r="375" spans="1:20" s="24" customFormat="1" ht="12.75">
      <c r="A375" s="23"/>
      <c r="B375" s="59"/>
      <c r="C375" s="62"/>
      <c r="D375" s="59"/>
      <c r="E375" s="58"/>
      <c r="F375" s="55"/>
      <c r="G375" s="59"/>
      <c r="H375" s="58"/>
      <c r="I375" s="58"/>
      <c r="J375" s="60"/>
      <c r="K375" s="60"/>
      <c r="L375" s="61"/>
      <c r="M375" s="62"/>
      <c r="N375" s="58"/>
      <c r="O375" s="55"/>
      <c r="P375" s="55"/>
      <c r="Q375" s="58"/>
      <c r="R375" s="55"/>
      <c r="S375" s="55"/>
      <c r="T375" s="55"/>
    </row>
    <row r="376" spans="1:20" s="24" customFormat="1" ht="12.75">
      <c r="A376" s="23"/>
      <c r="B376" s="59"/>
      <c r="C376" s="62"/>
      <c r="D376" s="59"/>
      <c r="E376" s="58"/>
      <c r="F376" s="55"/>
      <c r="G376" s="59"/>
      <c r="H376" s="58"/>
      <c r="I376" s="58"/>
      <c r="J376" s="60"/>
      <c r="K376" s="60"/>
      <c r="L376" s="61"/>
      <c r="M376" s="62"/>
      <c r="N376" s="58"/>
      <c r="O376" s="55"/>
      <c r="P376" s="55"/>
      <c r="Q376" s="58"/>
      <c r="R376" s="55"/>
      <c r="S376" s="55"/>
      <c r="T376" s="55"/>
    </row>
    <row r="377" spans="1:20" s="24" customFormat="1" ht="12.75">
      <c r="A377" s="23"/>
      <c r="B377" s="59"/>
      <c r="C377" s="62"/>
      <c r="D377" s="59"/>
      <c r="E377" s="58"/>
      <c r="F377" s="55"/>
      <c r="G377" s="59"/>
      <c r="H377" s="58"/>
      <c r="I377" s="58"/>
      <c r="J377" s="60"/>
      <c r="K377" s="60"/>
      <c r="L377" s="61"/>
      <c r="M377" s="62"/>
      <c r="N377" s="58"/>
      <c r="O377" s="55"/>
      <c r="P377" s="55"/>
      <c r="Q377" s="58"/>
      <c r="R377" s="55"/>
      <c r="S377" s="55"/>
      <c r="T377" s="55"/>
    </row>
    <row r="378" spans="1:20" s="24" customFormat="1" ht="12.75">
      <c r="A378" s="23"/>
      <c r="B378" s="59"/>
      <c r="C378" s="62"/>
      <c r="D378" s="59"/>
      <c r="E378" s="58"/>
      <c r="F378" s="55"/>
      <c r="G378" s="59"/>
      <c r="H378" s="58"/>
      <c r="I378" s="58"/>
      <c r="J378" s="60"/>
      <c r="K378" s="60"/>
      <c r="L378" s="61"/>
      <c r="M378" s="62"/>
      <c r="N378" s="58"/>
      <c r="O378" s="55"/>
      <c r="P378" s="55"/>
      <c r="Q378" s="58"/>
      <c r="R378" s="55"/>
      <c r="S378" s="55"/>
      <c r="T378" s="55"/>
    </row>
    <row r="379" spans="1:20" s="24" customFormat="1" ht="12.75">
      <c r="A379" s="23"/>
      <c r="B379" s="59"/>
      <c r="C379" s="62"/>
      <c r="D379" s="59"/>
      <c r="E379" s="58"/>
      <c r="F379" s="55"/>
      <c r="G379" s="59"/>
      <c r="H379" s="58"/>
      <c r="I379" s="58"/>
      <c r="J379" s="60"/>
      <c r="K379" s="60"/>
      <c r="L379" s="61"/>
      <c r="M379" s="62"/>
      <c r="N379" s="58"/>
      <c r="O379" s="55"/>
      <c r="P379" s="55"/>
      <c r="Q379" s="58"/>
      <c r="R379" s="55"/>
      <c r="S379" s="55"/>
      <c r="T379" s="55"/>
    </row>
    <row r="380" ht="12.75">
      <c r="O380" s="55"/>
    </row>
    <row r="381" ht="12.75">
      <c r="O381" s="55"/>
    </row>
    <row r="382" spans="1:20" s="5" customFormat="1" ht="12.75">
      <c r="A382" s="23"/>
      <c r="B382" s="8">
        <v>1</v>
      </c>
      <c r="C382" s="9" t="s">
        <v>348</v>
      </c>
      <c r="D382" s="7" t="s">
        <v>425</v>
      </c>
      <c r="E382" s="8">
        <v>17</v>
      </c>
      <c r="F382" s="6" t="s">
        <v>42</v>
      </c>
      <c r="G382" s="7" t="s">
        <v>447</v>
      </c>
      <c r="H382" s="8" t="s">
        <v>4</v>
      </c>
      <c r="I382" s="9" t="s">
        <v>438</v>
      </c>
      <c r="J382" s="10">
        <v>26</v>
      </c>
      <c r="K382" s="10" t="s">
        <v>388</v>
      </c>
      <c r="L382" s="13">
        <f>VLOOKUP(K382,'[4]Retribucions 2014'!$H$15:$S$100,10,0)</f>
        <v>15479.36</v>
      </c>
      <c r="M382" s="11" t="s">
        <v>471</v>
      </c>
      <c r="N382" s="8" t="s">
        <v>447</v>
      </c>
      <c r="O382" s="12" t="s">
        <v>122</v>
      </c>
      <c r="P382" s="7"/>
      <c r="Q382" s="8" t="s">
        <v>447</v>
      </c>
      <c r="R382" s="12" t="s">
        <v>123</v>
      </c>
      <c r="S382" s="38" t="s">
        <v>497</v>
      </c>
      <c r="T382" s="5" t="s">
        <v>160</v>
      </c>
    </row>
    <row r="383" spans="1:20" s="5" customFormat="1" ht="12.75">
      <c r="A383" s="23"/>
      <c r="B383" s="8">
        <v>1</v>
      </c>
      <c r="C383" s="9" t="s">
        <v>7</v>
      </c>
      <c r="D383" s="7"/>
      <c r="E383" s="8">
        <v>60</v>
      </c>
      <c r="F383" s="6" t="s">
        <v>52</v>
      </c>
      <c r="G383" s="7" t="s">
        <v>449</v>
      </c>
      <c r="H383" s="8" t="s">
        <v>3</v>
      </c>
      <c r="I383" s="9" t="s">
        <v>438</v>
      </c>
      <c r="J383" s="10">
        <v>28</v>
      </c>
      <c r="K383" s="10" t="s">
        <v>391</v>
      </c>
      <c r="L383" s="13">
        <f>VLOOKUP(K383,'[4]Retribucions 2014'!$H$15:$S$100,10,0)</f>
        <v>16316.09</v>
      </c>
      <c r="M383" s="11" t="s">
        <v>417</v>
      </c>
      <c r="N383" s="8" t="s">
        <v>447</v>
      </c>
      <c r="O383" s="12" t="s">
        <v>30</v>
      </c>
      <c r="P383" s="7"/>
      <c r="Q383" s="8" t="s">
        <v>447</v>
      </c>
      <c r="R383" s="12" t="s">
        <v>185</v>
      </c>
      <c r="S383" s="38" t="s">
        <v>498</v>
      </c>
      <c r="T383" s="5" t="s">
        <v>162</v>
      </c>
    </row>
    <row r="384" spans="1:20" s="5" customFormat="1" ht="12.75">
      <c r="A384" s="23"/>
      <c r="B384" s="8" t="s">
        <v>425</v>
      </c>
      <c r="C384" s="9" t="s">
        <v>19</v>
      </c>
      <c r="D384" s="7" t="s">
        <v>427</v>
      </c>
      <c r="E384" s="8">
        <v>205</v>
      </c>
      <c r="F384" s="6" t="s">
        <v>66</v>
      </c>
      <c r="G384" s="7" t="s">
        <v>449</v>
      </c>
      <c r="H384" s="8" t="s">
        <v>3</v>
      </c>
      <c r="I384" s="9" t="s">
        <v>342</v>
      </c>
      <c r="J384" s="10">
        <v>18</v>
      </c>
      <c r="K384" s="10" t="s">
        <v>400</v>
      </c>
      <c r="L384" s="13">
        <f>VLOOKUP(K384,'[4]Retribucions 2014'!$H$15:$S$100,10,0)</f>
        <v>9080.58</v>
      </c>
      <c r="M384" s="11" t="s">
        <v>475</v>
      </c>
      <c r="N384" s="8" t="s">
        <v>447</v>
      </c>
      <c r="O384" s="12" t="s">
        <v>34</v>
      </c>
      <c r="P384" s="7"/>
      <c r="Q384" s="8" t="s">
        <v>447</v>
      </c>
      <c r="R384" s="12" t="s">
        <v>230</v>
      </c>
      <c r="S384" s="38" t="s">
        <v>500</v>
      </c>
      <c r="T384" s="5" t="s">
        <v>164</v>
      </c>
    </row>
    <row r="385" spans="1:20" s="5" customFormat="1" ht="12.75">
      <c r="A385" s="23"/>
      <c r="B385" s="8">
        <v>1</v>
      </c>
      <c r="C385" s="9" t="s">
        <v>346</v>
      </c>
      <c r="D385" s="7" t="s">
        <v>422</v>
      </c>
      <c r="E385" s="8">
        <v>245</v>
      </c>
      <c r="F385" s="6" t="s">
        <v>70</v>
      </c>
      <c r="G385" s="7" t="s">
        <v>449</v>
      </c>
      <c r="H385" s="8" t="s">
        <v>3</v>
      </c>
      <c r="I385" s="9" t="s">
        <v>363</v>
      </c>
      <c r="J385" s="10">
        <v>19</v>
      </c>
      <c r="K385" s="10" t="s">
        <v>403</v>
      </c>
      <c r="L385" s="13">
        <f>VLOOKUP(K385,'[4]Retribucions 2014'!$H$15:$S$100,10,0)</f>
        <v>9080.583</v>
      </c>
      <c r="M385" s="11" t="s">
        <v>470</v>
      </c>
      <c r="N385" s="8" t="s">
        <v>447</v>
      </c>
      <c r="O385" s="12" t="s">
        <v>365</v>
      </c>
      <c r="P385" s="7"/>
      <c r="Q385" s="8" t="s">
        <v>447</v>
      </c>
      <c r="R385" s="12" t="s">
        <v>262</v>
      </c>
      <c r="S385" s="38" t="s">
        <v>498</v>
      </c>
      <c r="T385" s="5" t="s">
        <v>162</v>
      </c>
    </row>
    <row r="386" spans="1:20" s="5" customFormat="1" ht="12.75">
      <c r="A386" s="23"/>
      <c r="B386" s="8">
        <v>1</v>
      </c>
      <c r="C386" s="9" t="s">
        <v>356</v>
      </c>
      <c r="D386" s="7" t="s">
        <v>426</v>
      </c>
      <c r="E386" s="8">
        <v>393</v>
      </c>
      <c r="F386" s="6" t="s">
        <v>172</v>
      </c>
      <c r="G386" s="7" t="s">
        <v>447</v>
      </c>
      <c r="H386" s="8" t="s">
        <v>3</v>
      </c>
      <c r="I386" s="9" t="s">
        <v>368</v>
      </c>
      <c r="J386" s="10">
        <v>18</v>
      </c>
      <c r="K386" s="10" t="s">
        <v>396</v>
      </c>
      <c r="L386" s="13">
        <f>VLOOKUP(K386,'[4]Retribucions 2014'!$H$15:$S$100,12,0)</f>
        <v>22543.620000000003</v>
      </c>
      <c r="M386" s="11" t="s">
        <v>344</v>
      </c>
      <c r="N386" s="8" t="s">
        <v>447</v>
      </c>
      <c r="O386" s="12" t="s">
        <v>457</v>
      </c>
      <c r="P386" s="7" t="s">
        <v>191</v>
      </c>
      <c r="Q386" s="8" t="s">
        <v>449</v>
      </c>
      <c r="R386" s="12" t="s">
        <v>192</v>
      </c>
      <c r="S386" s="38" t="s">
        <v>501</v>
      </c>
      <c r="T386" s="5" t="s">
        <v>167</v>
      </c>
    </row>
    <row r="387" spans="1:20" s="5" customFormat="1" ht="12.75">
      <c r="A387" s="23"/>
      <c r="B387" s="8">
        <v>1</v>
      </c>
      <c r="C387" s="9" t="s">
        <v>356</v>
      </c>
      <c r="D387" s="7" t="s">
        <v>426</v>
      </c>
      <c r="E387" s="8">
        <v>394</v>
      </c>
      <c r="F387" s="6" t="s">
        <v>172</v>
      </c>
      <c r="G387" s="7" t="s">
        <v>447</v>
      </c>
      <c r="H387" s="8" t="s">
        <v>3</v>
      </c>
      <c r="I387" s="9" t="s">
        <v>368</v>
      </c>
      <c r="J387" s="10">
        <v>18</v>
      </c>
      <c r="K387" s="10" t="s">
        <v>396</v>
      </c>
      <c r="L387" s="13">
        <f>VLOOKUP(K387,'[4]Retribucions 2014'!$H$15:$S$100,12,0)</f>
        <v>22543.620000000003</v>
      </c>
      <c r="M387" s="11" t="s">
        <v>344</v>
      </c>
      <c r="N387" s="8" t="s">
        <v>447</v>
      </c>
      <c r="O387" s="12" t="s">
        <v>457</v>
      </c>
      <c r="P387" s="7" t="s">
        <v>191</v>
      </c>
      <c r="Q387" s="8" t="s">
        <v>449</v>
      </c>
      <c r="R387" s="12" t="s">
        <v>192</v>
      </c>
      <c r="S387" s="38" t="s">
        <v>501</v>
      </c>
      <c r="T387" s="5" t="s">
        <v>167</v>
      </c>
    </row>
    <row r="388" spans="1:20" s="5" customFormat="1" ht="12.75">
      <c r="A388" s="23"/>
      <c r="B388" s="8" t="s">
        <v>425</v>
      </c>
      <c r="C388" s="9" t="s">
        <v>356</v>
      </c>
      <c r="D388" s="7" t="s">
        <v>426</v>
      </c>
      <c r="E388" s="8">
        <v>395</v>
      </c>
      <c r="F388" s="6" t="s">
        <v>172</v>
      </c>
      <c r="G388" s="7" t="s">
        <v>447</v>
      </c>
      <c r="H388" s="8" t="s">
        <v>3</v>
      </c>
      <c r="I388" s="9" t="s">
        <v>368</v>
      </c>
      <c r="J388" s="10">
        <v>18</v>
      </c>
      <c r="K388" s="10" t="s">
        <v>396</v>
      </c>
      <c r="L388" s="13">
        <f>VLOOKUP(K388,'[4]Retribucions 2014'!$H$15:$S$100,12,0)</f>
        <v>22543.620000000003</v>
      </c>
      <c r="M388" s="11" t="s">
        <v>344</v>
      </c>
      <c r="N388" s="8" t="s">
        <v>447</v>
      </c>
      <c r="O388" s="12" t="s">
        <v>457</v>
      </c>
      <c r="P388" s="7" t="s">
        <v>191</v>
      </c>
      <c r="Q388" s="8" t="s">
        <v>449</v>
      </c>
      <c r="R388" s="12" t="s">
        <v>192</v>
      </c>
      <c r="S388" s="38" t="s">
        <v>501</v>
      </c>
      <c r="T388" s="5" t="s">
        <v>167</v>
      </c>
    </row>
    <row r="389" spans="1:20" s="5" customFormat="1" ht="12.75">
      <c r="A389" s="23"/>
      <c r="B389" s="8" t="s">
        <v>425</v>
      </c>
      <c r="C389" s="9" t="s">
        <v>356</v>
      </c>
      <c r="D389" s="7" t="s">
        <v>426</v>
      </c>
      <c r="E389" s="8">
        <v>396</v>
      </c>
      <c r="F389" s="6" t="s">
        <v>172</v>
      </c>
      <c r="G389" s="7" t="s">
        <v>447</v>
      </c>
      <c r="H389" s="8" t="s">
        <v>3</v>
      </c>
      <c r="I389" s="9" t="s">
        <v>368</v>
      </c>
      <c r="J389" s="10">
        <v>18</v>
      </c>
      <c r="K389" s="10" t="s">
        <v>396</v>
      </c>
      <c r="L389" s="13">
        <f>VLOOKUP(K389,'[4]Retribucions 2014'!$H$15:$S$100,12,0)</f>
        <v>22543.620000000003</v>
      </c>
      <c r="M389" s="11" t="s">
        <v>344</v>
      </c>
      <c r="N389" s="8" t="s">
        <v>447</v>
      </c>
      <c r="O389" s="12" t="s">
        <v>457</v>
      </c>
      <c r="P389" s="7" t="s">
        <v>191</v>
      </c>
      <c r="Q389" s="8" t="s">
        <v>449</v>
      </c>
      <c r="R389" s="12" t="s">
        <v>192</v>
      </c>
      <c r="S389" s="38" t="s">
        <v>501</v>
      </c>
      <c r="T389" s="5" t="s">
        <v>167</v>
      </c>
    </row>
    <row r="390" spans="1:20" s="5" customFormat="1" ht="12.75">
      <c r="A390" s="23"/>
      <c r="B390" s="8" t="s">
        <v>425</v>
      </c>
      <c r="C390" s="9" t="s">
        <v>356</v>
      </c>
      <c r="D390" s="7" t="s">
        <v>426</v>
      </c>
      <c r="E390" s="8">
        <v>397</v>
      </c>
      <c r="F390" s="6" t="s">
        <v>172</v>
      </c>
      <c r="G390" s="7" t="s">
        <v>447</v>
      </c>
      <c r="H390" s="8" t="s">
        <v>3</v>
      </c>
      <c r="I390" s="9" t="s">
        <v>368</v>
      </c>
      <c r="J390" s="10">
        <v>18</v>
      </c>
      <c r="K390" s="10" t="s">
        <v>396</v>
      </c>
      <c r="L390" s="13">
        <f>VLOOKUP(K390,'[4]Retribucions 2014'!$H$15:$S$100,12,0)</f>
        <v>22543.620000000003</v>
      </c>
      <c r="M390" s="11" t="s">
        <v>344</v>
      </c>
      <c r="N390" s="8" t="s">
        <v>447</v>
      </c>
      <c r="O390" s="12" t="s">
        <v>457</v>
      </c>
      <c r="P390" s="7" t="s">
        <v>191</v>
      </c>
      <c r="Q390" s="8" t="s">
        <v>449</v>
      </c>
      <c r="R390" s="12" t="s">
        <v>192</v>
      </c>
      <c r="S390" s="38" t="s">
        <v>501</v>
      </c>
      <c r="T390" s="5" t="s">
        <v>167</v>
      </c>
    </row>
    <row r="391" spans="1:19" s="5" customFormat="1" ht="12.75">
      <c r="A391" s="23"/>
      <c r="B391" s="8">
        <v>4</v>
      </c>
      <c r="C391" s="9" t="s">
        <v>351</v>
      </c>
      <c r="D391" s="7" t="s">
        <v>423</v>
      </c>
      <c r="E391" s="8">
        <v>128</v>
      </c>
      <c r="F391" s="6" t="s">
        <v>62</v>
      </c>
      <c r="G391" s="7" t="s">
        <v>449</v>
      </c>
      <c r="H391" s="8" t="s">
        <v>3</v>
      </c>
      <c r="I391" s="9" t="s">
        <v>367</v>
      </c>
      <c r="J391" s="10">
        <v>19</v>
      </c>
      <c r="K391" s="10"/>
      <c r="L391" s="13"/>
      <c r="M391" s="11" t="s">
        <v>288</v>
      </c>
      <c r="N391" s="8" t="s">
        <v>447</v>
      </c>
      <c r="O391" s="12" t="s">
        <v>34</v>
      </c>
      <c r="P391" s="7"/>
      <c r="Q391" s="8" t="s">
        <v>447</v>
      </c>
      <c r="R391" s="12" t="s">
        <v>213</v>
      </c>
      <c r="S391" s="38"/>
    </row>
    <row r="392" spans="1:19" s="5" customFormat="1" ht="12.75">
      <c r="A392" s="23"/>
      <c r="B392" s="8">
        <v>3</v>
      </c>
      <c r="C392" s="9" t="s">
        <v>347</v>
      </c>
      <c r="D392" s="7" t="s">
        <v>429</v>
      </c>
      <c r="E392" s="8">
        <v>138</v>
      </c>
      <c r="F392" s="6" t="s">
        <v>64</v>
      </c>
      <c r="G392" s="7" t="s">
        <v>449</v>
      </c>
      <c r="H392" s="8" t="s">
        <v>3</v>
      </c>
      <c r="I392" s="9" t="s">
        <v>359</v>
      </c>
      <c r="J392" s="10">
        <v>22</v>
      </c>
      <c r="K392" s="10"/>
      <c r="L392" s="13"/>
      <c r="M392" s="11" t="s">
        <v>471</v>
      </c>
      <c r="N392" s="8" t="s">
        <v>447</v>
      </c>
      <c r="O392" s="12" t="s">
        <v>221</v>
      </c>
      <c r="P392" s="7"/>
      <c r="Q392" s="8" t="s">
        <v>447</v>
      </c>
      <c r="R392" s="12" t="s">
        <v>223</v>
      </c>
      <c r="S392" s="38"/>
    </row>
    <row r="393" spans="1:19" s="5" customFormat="1" ht="12.75">
      <c r="A393" s="23"/>
      <c r="B393" s="8">
        <v>4</v>
      </c>
      <c r="C393" s="9" t="s">
        <v>351</v>
      </c>
      <c r="D393" s="7" t="s">
        <v>428</v>
      </c>
      <c r="E393" s="8">
        <v>140</v>
      </c>
      <c r="F393" s="6" t="s">
        <v>340</v>
      </c>
      <c r="G393" s="7" t="s">
        <v>449</v>
      </c>
      <c r="H393" s="8" t="s">
        <v>3</v>
      </c>
      <c r="I393" s="9" t="s">
        <v>359</v>
      </c>
      <c r="J393" s="10">
        <v>21</v>
      </c>
      <c r="K393" s="10"/>
      <c r="L393" s="13"/>
      <c r="M393" s="11" t="s">
        <v>475</v>
      </c>
      <c r="N393" s="8" t="s">
        <v>447</v>
      </c>
      <c r="O393" s="12" t="s">
        <v>458</v>
      </c>
      <c r="P393" s="7"/>
      <c r="Q393" s="8" t="s">
        <v>447</v>
      </c>
      <c r="R393" s="12" t="s">
        <v>224</v>
      </c>
      <c r="S393" s="38"/>
    </row>
    <row r="394" spans="1:19" s="5" customFormat="1" ht="12.75">
      <c r="A394" s="23"/>
      <c r="B394" s="8">
        <v>4</v>
      </c>
      <c r="C394" s="9" t="s">
        <v>351</v>
      </c>
      <c r="D394" s="7" t="s">
        <v>423</v>
      </c>
      <c r="E394" s="8">
        <v>338</v>
      </c>
      <c r="F394" s="6" t="s">
        <v>82</v>
      </c>
      <c r="G394" s="7" t="s">
        <v>449</v>
      </c>
      <c r="H394" s="8" t="s">
        <v>3</v>
      </c>
      <c r="I394" s="9" t="s">
        <v>436</v>
      </c>
      <c r="J394" s="10">
        <v>13</v>
      </c>
      <c r="K394" s="10"/>
      <c r="L394" s="13"/>
      <c r="M394" s="11" t="s">
        <v>476</v>
      </c>
      <c r="N394" s="8" t="s">
        <v>447</v>
      </c>
      <c r="O394" s="12" t="s">
        <v>459</v>
      </c>
      <c r="P394" s="7"/>
      <c r="Q394" s="8" t="s">
        <v>35</v>
      </c>
      <c r="R394" s="12" t="s">
        <v>284</v>
      </c>
      <c r="S394" s="38"/>
    </row>
    <row r="395" spans="1:19" s="5" customFormat="1" ht="12.75">
      <c r="A395" s="23"/>
      <c r="B395" s="8">
        <v>1</v>
      </c>
      <c r="C395" s="9" t="s">
        <v>346</v>
      </c>
      <c r="D395" s="7" t="s">
        <v>430</v>
      </c>
      <c r="E395" s="8">
        <v>360</v>
      </c>
      <c r="F395" s="6" t="s">
        <v>86</v>
      </c>
      <c r="G395" s="7" t="s">
        <v>447</v>
      </c>
      <c r="H395" s="8" t="s">
        <v>4</v>
      </c>
      <c r="I395" s="9" t="s">
        <v>359</v>
      </c>
      <c r="J395" s="10">
        <v>26</v>
      </c>
      <c r="K395" s="10"/>
      <c r="L395" s="13"/>
      <c r="M395" s="11" t="s">
        <v>471</v>
      </c>
      <c r="N395" s="8" t="s">
        <v>447</v>
      </c>
      <c r="O395" s="12" t="s">
        <v>505</v>
      </c>
      <c r="P395" s="7"/>
      <c r="Q395" s="8" t="s">
        <v>447</v>
      </c>
      <c r="R395" s="12" t="s">
        <v>290</v>
      </c>
      <c r="S395" s="38"/>
    </row>
    <row r="396" spans="1:19" s="5" customFormat="1" ht="12.75">
      <c r="A396" s="23"/>
      <c r="B396" s="8">
        <v>3</v>
      </c>
      <c r="C396" s="9" t="s">
        <v>442</v>
      </c>
      <c r="D396" s="7"/>
      <c r="E396" s="8">
        <v>357</v>
      </c>
      <c r="F396" s="6" t="s">
        <v>84</v>
      </c>
      <c r="G396" s="7" t="s">
        <v>448</v>
      </c>
      <c r="H396" s="8" t="s">
        <v>3</v>
      </c>
      <c r="I396" s="9" t="s">
        <v>359</v>
      </c>
      <c r="J396" s="10">
        <v>26</v>
      </c>
      <c r="K396" s="10"/>
      <c r="L396" s="13"/>
      <c r="M396" s="11" t="s">
        <v>471</v>
      </c>
      <c r="N396" s="8" t="s">
        <v>447</v>
      </c>
      <c r="O396" s="12" t="s">
        <v>33</v>
      </c>
      <c r="P396" s="7"/>
      <c r="Q396" s="8" t="s">
        <v>447</v>
      </c>
      <c r="R396" s="12" t="s">
        <v>286</v>
      </c>
      <c r="S396" s="4"/>
    </row>
    <row r="397" spans="1:19" s="5" customFormat="1" ht="12.75">
      <c r="A397" s="23"/>
      <c r="B397" s="8">
        <v>0</v>
      </c>
      <c r="C397" s="9" t="s">
        <v>25</v>
      </c>
      <c r="D397" s="7" t="s">
        <v>497</v>
      </c>
      <c r="E397" s="8">
        <v>220</v>
      </c>
      <c r="F397" s="6" t="s">
        <v>69</v>
      </c>
      <c r="G397" s="7" t="s">
        <v>449</v>
      </c>
      <c r="H397" s="8" t="s">
        <v>3</v>
      </c>
      <c r="I397" s="9" t="s">
        <v>368</v>
      </c>
      <c r="J397" s="10">
        <v>15</v>
      </c>
      <c r="K397" s="10"/>
      <c r="L397" s="13"/>
      <c r="M397" s="11" t="s">
        <v>470</v>
      </c>
      <c r="N397" s="8" t="s">
        <v>447</v>
      </c>
      <c r="O397" s="12" t="s">
        <v>457</v>
      </c>
      <c r="P397" s="7"/>
      <c r="Q397" s="8" t="s">
        <v>447</v>
      </c>
      <c r="R397" s="12" t="s">
        <v>257</v>
      </c>
      <c r="S397" s="38"/>
    </row>
    <row r="398" spans="1:19" s="5" customFormat="1" ht="12.75">
      <c r="A398" s="23"/>
      <c r="B398" s="8">
        <v>0</v>
      </c>
      <c r="C398" s="9" t="s">
        <v>25</v>
      </c>
      <c r="D398" s="7" t="s">
        <v>497</v>
      </c>
      <c r="E398" s="8">
        <v>221</v>
      </c>
      <c r="F398" s="6" t="s">
        <v>69</v>
      </c>
      <c r="G398" s="7" t="s">
        <v>449</v>
      </c>
      <c r="H398" s="8" t="s">
        <v>3</v>
      </c>
      <c r="I398" s="9" t="s">
        <v>368</v>
      </c>
      <c r="J398" s="10">
        <v>15</v>
      </c>
      <c r="K398" s="10"/>
      <c r="L398" s="13"/>
      <c r="M398" s="11" t="s">
        <v>470</v>
      </c>
      <c r="N398" s="8" t="s">
        <v>447</v>
      </c>
      <c r="O398" s="12" t="s">
        <v>457</v>
      </c>
      <c r="P398" s="7"/>
      <c r="Q398" s="8" t="s">
        <v>447</v>
      </c>
      <c r="R398" s="12" t="s">
        <v>257</v>
      </c>
      <c r="S398" s="38"/>
    </row>
    <row r="399" spans="1:19" s="5" customFormat="1" ht="12.75">
      <c r="A399" s="23"/>
      <c r="B399" s="8">
        <v>1</v>
      </c>
      <c r="C399" s="9" t="s">
        <v>346</v>
      </c>
      <c r="D399" s="7" t="s">
        <v>422</v>
      </c>
      <c r="E399" s="8">
        <v>304</v>
      </c>
      <c r="F399" s="6" t="s">
        <v>420</v>
      </c>
      <c r="G399" s="7" t="s">
        <v>449</v>
      </c>
      <c r="H399" s="8" t="s">
        <v>3</v>
      </c>
      <c r="I399" s="9" t="s">
        <v>368</v>
      </c>
      <c r="J399" s="10">
        <v>15</v>
      </c>
      <c r="K399" s="10"/>
      <c r="L399" s="13"/>
      <c r="M399" s="11" t="s">
        <v>470</v>
      </c>
      <c r="N399" s="8" t="s">
        <v>447</v>
      </c>
      <c r="O399" s="12" t="s">
        <v>457</v>
      </c>
      <c r="P399" s="7"/>
      <c r="Q399" s="8" t="s">
        <v>447</v>
      </c>
      <c r="R399" s="12" t="s">
        <v>280</v>
      </c>
      <c r="S399" s="38"/>
    </row>
    <row r="400" spans="1:19" s="5" customFormat="1" ht="12.75">
      <c r="A400" s="23"/>
      <c r="B400" s="8">
        <v>1</v>
      </c>
      <c r="C400" s="9" t="s">
        <v>355</v>
      </c>
      <c r="D400" s="7">
        <v>1</v>
      </c>
      <c r="E400" s="8">
        <v>24</v>
      </c>
      <c r="F400" s="6" t="s">
        <v>293</v>
      </c>
      <c r="G400" s="7" t="s">
        <v>447</v>
      </c>
      <c r="H400" s="8" t="s">
        <v>3</v>
      </c>
      <c r="I400" s="9" t="s">
        <v>359</v>
      </c>
      <c r="J400" s="10">
        <v>26</v>
      </c>
      <c r="K400" s="10"/>
      <c r="L400" s="13"/>
      <c r="M400" s="11" t="s">
        <v>471</v>
      </c>
      <c r="N400" s="8" t="s">
        <v>447</v>
      </c>
      <c r="O400" s="12" t="s">
        <v>131</v>
      </c>
      <c r="P400" s="7"/>
      <c r="Q400" s="8" t="s">
        <v>447</v>
      </c>
      <c r="R400" s="12" t="s">
        <v>132</v>
      </c>
      <c r="S400" s="38"/>
    </row>
    <row r="401" spans="1:19" s="5" customFormat="1" ht="12.75">
      <c r="A401" s="23"/>
      <c r="B401" s="8">
        <v>3</v>
      </c>
      <c r="C401" s="9" t="s">
        <v>350</v>
      </c>
      <c r="D401" s="7" t="s">
        <v>497</v>
      </c>
      <c r="E401" s="8">
        <v>108</v>
      </c>
      <c r="F401" s="6" t="s">
        <v>308</v>
      </c>
      <c r="G401" s="7" t="s">
        <v>449</v>
      </c>
      <c r="H401" s="8" t="s">
        <v>3</v>
      </c>
      <c r="I401" s="9" t="s">
        <v>359</v>
      </c>
      <c r="J401" s="10">
        <v>22</v>
      </c>
      <c r="K401" s="10"/>
      <c r="L401" s="13"/>
      <c r="M401" s="11" t="s">
        <v>470</v>
      </c>
      <c r="N401" s="8" t="s">
        <v>447</v>
      </c>
      <c r="O401" s="12" t="s">
        <v>202</v>
      </c>
      <c r="P401" s="7"/>
      <c r="Q401" s="8" t="s">
        <v>447</v>
      </c>
      <c r="R401" s="12" t="s">
        <v>203</v>
      </c>
      <c r="S401" s="38"/>
    </row>
    <row r="402" spans="1:19" s="5" customFormat="1" ht="12.75">
      <c r="A402" s="23"/>
      <c r="B402" s="8">
        <v>0</v>
      </c>
      <c r="C402" s="9" t="s">
        <v>352</v>
      </c>
      <c r="D402" s="7" t="s">
        <v>496</v>
      </c>
      <c r="E402" s="8">
        <v>280</v>
      </c>
      <c r="F402" s="6" t="s">
        <v>420</v>
      </c>
      <c r="G402" s="7" t="s">
        <v>449</v>
      </c>
      <c r="H402" s="8" t="s">
        <v>3</v>
      </c>
      <c r="I402" s="9" t="s">
        <v>368</v>
      </c>
      <c r="J402" s="10">
        <v>15</v>
      </c>
      <c r="K402" s="10"/>
      <c r="L402" s="13"/>
      <c r="M402" s="11" t="s">
        <v>470</v>
      </c>
      <c r="N402" s="8" t="s">
        <v>447</v>
      </c>
      <c r="O402" s="12" t="s">
        <v>457</v>
      </c>
      <c r="P402" s="7"/>
      <c r="Q402" s="8" t="s">
        <v>447</v>
      </c>
      <c r="R402" s="12" t="s">
        <v>270</v>
      </c>
      <c r="S402" s="38"/>
    </row>
    <row r="403" spans="1:19" s="5" customFormat="1" ht="12.75">
      <c r="A403" s="23"/>
      <c r="B403" s="8">
        <v>0</v>
      </c>
      <c r="C403" s="9" t="s">
        <v>354</v>
      </c>
      <c r="D403" s="7" t="s">
        <v>426</v>
      </c>
      <c r="E403" s="8">
        <v>268</v>
      </c>
      <c r="F403" s="6" t="s">
        <v>74</v>
      </c>
      <c r="G403" s="7" t="s">
        <v>447</v>
      </c>
      <c r="H403" s="8" t="s">
        <v>3</v>
      </c>
      <c r="I403" s="9" t="s">
        <v>368</v>
      </c>
      <c r="J403" s="10">
        <v>15</v>
      </c>
      <c r="K403" s="10"/>
      <c r="L403" s="13"/>
      <c r="M403" s="11" t="s">
        <v>470</v>
      </c>
      <c r="N403" s="8" t="s">
        <v>447</v>
      </c>
      <c r="O403" s="12" t="s">
        <v>457</v>
      </c>
      <c r="P403" s="7"/>
      <c r="Q403" s="8" t="s">
        <v>449</v>
      </c>
      <c r="R403" s="12" t="s">
        <v>271</v>
      </c>
      <c r="S403" s="38"/>
    </row>
    <row r="404" spans="1:19" s="5" customFormat="1" ht="12.75">
      <c r="A404" s="23"/>
      <c r="B404" s="8">
        <v>1</v>
      </c>
      <c r="C404" s="9" t="s">
        <v>354</v>
      </c>
      <c r="D404" s="7" t="s">
        <v>427</v>
      </c>
      <c r="E404" s="8">
        <v>203</v>
      </c>
      <c r="F404" s="6" t="s">
        <v>66</v>
      </c>
      <c r="G404" s="7" t="s">
        <v>449</v>
      </c>
      <c r="H404" s="8" t="s">
        <v>3</v>
      </c>
      <c r="I404" s="9" t="s">
        <v>342</v>
      </c>
      <c r="J404" s="10">
        <v>18</v>
      </c>
      <c r="K404" s="10"/>
      <c r="L404" s="13"/>
      <c r="M404" s="11" t="s">
        <v>476</v>
      </c>
      <c r="N404" s="8" t="s">
        <v>447</v>
      </c>
      <c r="O404" s="12" t="s">
        <v>34</v>
      </c>
      <c r="P404" s="7"/>
      <c r="Q404" s="8" t="s">
        <v>447</v>
      </c>
      <c r="R404" s="12" t="s">
        <v>230</v>
      </c>
      <c r="S404" s="38"/>
    </row>
    <row r="405" spans="1:19" s="5" customFormat="1" ht="12.75">
      <c r="A405" s="23"/>
      <c r="B405" s="8">
        <v>1</v>
      </c>
      <c r="C405" s="9" t="s">
        <v>354</v>
      </c>
      <c r="D405" s="7" t="s">
        <v>427</v>
      </c>
      <c r="E405" s="8">
        <v>288</v>
      </c>
      <c r="F405" s="6" t="s">
        <v>78</v>
      </c>
      <c r="G405" s="7" t="s">
        <v>449</v>
      </c>
      <c r="H405" s="8" t="s">
        <v>3</v>
      </c>
      <c r="I405" s="9" t="s">
        <v>368</v>
      </c>
      <c r="J405" s="10">
        <v>14</v>
      </c>
      <c r="K405" s="10"/>
      <c r="L405" s="13"/>
      <c r="M405" s="11" t="s">
        <v>470</v>
      </c>
      <c r="N405" s="8" t="s">
        <v>447</v>
      </c>
      <c r="O405" s="12" t="s">
        <v>457</v>
      </c>
      <c r="P405" s="7"/>
      <c r="Q405" s="8" t="s">
        <v>447</v>
      </c>
      <c r="R405" s="12" t="s">
        <v>27</v>
      </c>
      <c r="S405" s="38"/>
    </row>
    <row r="406" spans="1:19" s="5" customFormat="1" ht="12.75">
      <c r="A406" s="23"/>
      <c r="B406" s="8">
        <v>3</v>
      </c>
      <c r="C406" s="9" t="s">
        <v>347</v>
      </c>
      <c r="D406" s="7" t="s">
        <v>422</v>
      </c>
      <c r="E406" s="8">
        <v>218</v>
      </c>
      <c r="F406" s="6" t="s">
        <v>68</v>
      </c>
      <c r="G406" s="7" t="s">
        <v>447</v>
      </c>
      <c r="H406" s="8" t="s">
        <v>3</v>
      </c>
      <c r="I406" s="9" t="s">
        <v>368</v>
      </c>
      <c r="J406" s="10">
        <v>18</v>
      </c>
      <c r="K406" s="10"/>
      <c r="L406" s="13"/>
      <c r="M406" s="11" t="s">
        <v>470</v>
      </c>
      <c r="N406" s="8" t="s">
        <v>447</v>
      </c>
      <c r="O406" s="12" t="s">
        <v>457</v>
      </c>
      <c r="P406" s="7" t="s">
        <v>498</v>
      </c>
      <c r="Q406" s="8" t="s">
        <v>35</v>
      </c>
      <c r="R406" s="12" t="s">
        <v>256</v>
      </c>
      <c r="S406" s="38"/>
    </row>
    <row r="407" spans="1:19" s="26" customFormat="1" ht="12.75">
      <c r="A407" s="23"/>
      <c r="B407" s="8">
        <v>3</v>
      </c>
      <c r="C407" s="9" t="s">
        <v>347</v>
      </c>
      <c r="D407" s="7" t="s">
        <v>422</v>
      </c>
      <c r="E407" s="8">
        <v>271</v>
      </c>
      <c r="F407" s="6" t="s">
        <v>433</v>
      </c>
      <c r="G407" s="7" t="s">
        <v>449</v>
      </c>
      <c r="H407" s="8" t="s">
        <v>3</v>
      </c>
      <c r="I407" s="9" t="s">
        <v>343</v>
      </c>
      <c r="J407" s="10">
        <v>15</v>
      </c>
      <c r="K407" s="10"/>
      <c r="L407" s="13"/>
      <c r="M407" s="11" t="s">
        <v>470</v>
      </c>
      <c r="N407" s="8" t="s">
        <v>447</v>
      </c>
      <c r="O407" s="12" t="s">
        <v>457</v>
      </c>
      <c r="P407" s="7" t="s">
        <v>498</v>
      </c>
      <c r="Q407" s="8" t="s">
        <v>35</v>
      </c>
      <c r="R407" s="12" t="s">
        <v>275</v>
      </c>
      <c r="S407" s="28"/>
    </row>
    <row r="408" spans="1:19" s="26" customFormat="1" ht="12.75">
      <c r="A408" s="23"/>
      <c r="B408" s="8">
        <v>4</v>
      </c>
      <c r="C408" s="9" t="s">
        <v>351</v>
      </c>
      <c r="D408" s="7" t="s">
        <v>423</v>
      </c>
      <c r="E408" s="8">
        <v>340</v>
      </c>
      <c r="F408" s="6" t="s">
        <v>82</v>
      </c>
      <c r="G408" s="7" t="s">
        <v>449</v>
      </c>
      <c r="H408" s="8" t="s">
        <v>148</v>
      </c>
      <c r="I408" s="9" t="s">
        <v>436</v>
      </c>
      <c r="J408" s="10">
        <v>13</v>
      </c>
      <c r="K408" s="10"/>
      <c r="L408" s="13"/>
      <c r="M408" s="11" t="s">
        <v>476</v>
      </c>
      <c r="N408" s="8" t="s">
        <v>447</v>
      </c>
      <c r="O408" s="12" t="s">
        <v>459</v>
      </c>
      <c r="P408" s="7"/>
      <c r="Q408" s="8" t="s">
        <v>35</v>
      </c>
      <c r="R408" s="12" t="s">
        <v>284</v>
      </c>
      <c r="S408" s="28"/>
    </row>
    <row r="409" spans="1:19" s="26" customFormat="1" ht="12.75">
      <c r="A409" s="23"/>
      <c r="B409" s="8">
        <v>4</v>
      </c>
      <c r="C409" s="9" t="s">
        <v>351</v>
      </c>
      <c r="D409" s="7" t="s">
        <v>423</v>
      </c>
      <c r="E409" s="8">
        <v>341</v>
      </c>
      <c r="F409" s="6" t="s">
        <v>82</v>
      </c>
      <c r="G409" s="7" t="s">
        <v>449</v>
      </c>
      <c r="H409" s="8" t="s">
        <v>3</v>
      </c>
      <c r="I409" s="9" t="s">
        <v>436</v>
      </c>
      <c r="J409" s="10">
        <v>13</v>
      </c>
      <c r="K409" s="10"/>
      <c r="L409" s="13"/>
      <c r="M409" s="11" t="s">
        <v>476</v>
      </c>
      <c r="N409" s="8" t="s">
        <v>447</v>
      </c>
      <c r="O409" s="12" t="s">
        <v>459</v>
      </c>
      <c r="P409" s="7"/>
      <c r="Q409" s="8" t="s">
        <v>35</v>
      </c>
      <c r="R409" s="12" t="s">
        <v>284</v>
      </c>
      <c r="S409" s="28"/>
    </row>
    <row r="410" spans="1:19" s="26" customFormat="1" ht="12.75">
      <c r="A410" s="23"/>
      <c r="B410" s="8">
        <v>1</v>
      </c>
      <c r="C410" s="9" t="s">
        <v>442</v>
      </c>
      <c r="D410" s="7"/>
      <c r="E410" s="8">
        <v>0</v>
      </c>
      <c r="F410" s="6" t="s">
        <v>89</v>
      </c>
      <c r="G410" s="7" t="s">
        <v>447</v>
      </c>
      <c r="H410" s="8" t="s">
        <v>1</v>
      </c>
      <c r="I410" s="9" t="s">
        <v>358</v>
      </c>
      <c r="J410" s="10"/>
      <c r="K410" s="10"/>
      <c r="L410" s="13"/>
      <c r="M410" s="11" t="s">
        <v>468</v>
      </c>
      <c r="N410" s="8" t="s">
        <v>450</v>
      </c>
      <c r="O410" s="12" t="s">
        <v>30</v>
      </c>
      <c r="P410" s="7"/>
      <c r="Q410" s="8" t="s">
        <v>447</v>
      </c>
      <c r="R410" s="12"/>
      <c r="S410" s="28"/>
    </row>
    <row r="411" spans="1:19" s="24" customFormat="1" ht="12.75">
      <c r="A411" s="23"/>
      <c r="B411" s="8">
        <v>3</v>
      </c>
      <c r="C411" s="9" t="s">
        <v>442</v>
      </c>
      <c r="D411" s="7"/>
      <c r="E411" s="8">
        <v>0</v>
      </c>
      <c r="F411" s="6" t="s">
        <v>90</v>
      </c>
      <c r="G411" s="7" t="s">
        <v>447</v>
      </c>
      <c r="H411" s="8" t="s">
        <v>1</v>
      </c>
      <c r="I411" s="9" t="s">
        <v>358</v>
      </c>
      <c r="J411" s="10"/>
      <c r="K411" s="10"/>
      <c r="L411" s="13"/>
      <c r="M411" s="11" t="s">
        <v>468</v>
      </c>
      <c r="N411" s="8" t="s">
        <v>450</v>
      </c>
      <c r="O411" s="12" t="s">
        <v>30</v>
      </c>
      <c r="P411" s="7"/>
      <c r="Q411" s="8" t="s">
        <v>447</v>
      </c>
      <c r="R411" s="12"/>
      <c r="S411" s="28"/>
    </row>
    <row r="412" spans="1:19" s="26" customFormat="1" ht="12.75">
      <c r="A412" s="23"/>
      <c r="B412" s="8">
        <v>2</v>
      </c>
      <c r="C412" s="9" t="s">
        <v>442</v>
      </c>
      <c r="D412" s="7"/>
      <c r="E412" s="8">
        <v>0</v>
      </c>
      <c r="F412" s="6" t="s">
        <v>91</v>
      </c>
      <c r="G412" s="7" t="s">
        <v>447</v>
      </c>
      <c r="H412" s="8" t="s">
        <v>1</v>
      </c>
      <c r="I412" s="9" t="s">
        <v>358</v>
      </c>
      <c r="J412" s="10"/>
      <c r="K412" s="10"/>
      <c r="L412" s="13"/>
      <c r="M412" s="11" t="s">
        <v>468</v>
      </c>
      <c r="N412" s="8" t="s">
        <v>450</v>
      </c>
      <c r="O412" s="12" t="s">
        <v>30</v>
      </c>
      <c r="P412" s="7"/>
      <c r="Q412" s="8" t="s">
        <v>447</v>
      </c>
      <c r="R412" s="12"/>
      <c r="S412" s="28"/>
    </row>
    <row r="413" spans="1:19" s="24" customFormat="1" ht="12.75">
      <c r="A413" s="23"/>
      <c r="B413" s="8">
        <v>4</v>
      </c>
      <c r="C413" s="9" t="s">
        <v>442</v>
      </c>
      <c r="D413" s="7"/>
      <c r="E413" s="8">
        <v>0</v>
      </c>
      <c r="F413" s="6" t="s">
        <v>92</v>
      </c>
      <c r="G413" s="7" t="s">
        <v>447</v>
      </c>
      <c r="H413" s="8" t="s">
        <v>1</v>
      </c>
      <c r="I413" s="9" t="s">
        <v>358</v>
      </c>
      <c r="J413" s="10"/>
      <c r="K413" s="10"/>
      <c r="L413" s="13"/>
      <c r="M413" s="11" t="s">
        <v>468</v>
      </c>
      <c r="N413" s="8" t="s">
        <v>450</v>
      </c>
      <c r="O413" s="12" t="s">
        <v>30</v>
      </c>
      <c r="P413" s="7"/>
      <c r="Q413" s="8" t="s">
        <v>447</v>
      </c>
      <c r="R413" s="12"/>
      <c r="S413" s="28"/>
    </row>
    <row r="414" spans="1:18" ht="12.75">
      <c r="A414" s="23"/>
      <c r="B414" s="8">
        <v>0</v>
      </c>
      <c r="C414" s="9" t="s">
        <v>357</v>
      </c>
      <c r="D414" s="7"/>
      <c r="E414" s="8">
        <v>0</v>
      </c>
      <c r="F414" s="6" t="s">
        <v>93</v>
      </c>
      <c r="G414" s="7" t="s">
        <v>447</v>
      </c>
      <c r="H414" s="8" t="s">
        <v>2</v>
      </c>
      <c r="I414" s="9" t="s">
        <v>358</v>
      </c>
      <c r="J414" s="10"/>
      <c r="K414" s="10"/>
      <c r="L414" s="13"/>
      <c r="M414" s="11" t="s">
        <v>468</v>
      </c>
      <c r="N414" s="8" t="s">
        <v>450</v>
      </c>
      <c r="O414" s="12" t="s">
        <v>30</v>
      </c>
      <c r="P414" s="7"/>
      <c r="Q414" s="8" t="s">
        <v>447</v>
      </c>
      <c r="R414" s="12"/>
    </row>
    <row r="415" spans="1:25" ht="12.75">
      <c r="A415" s="23"/>
      <c r="B415" s="8">
        <v>0</v>
      </c>
      <c r="C415" s="9" t="s">
        <v>357</v>
      </c>
      <c r="D415" s="7"/>
      <c r="E415" s="8">
        <v>0</v>
      </c>
      <c r="F415" s="6" t="s">
        <v>94</v>
      </c>
      <c r="G415" s="7" t="s">
        <v>448</v>
      </c>
      <c r="H415" s="8" t="s">
        <v>2</v>
      </c>
      <c r="I415" s="9" t="s">
        <v>358</v>
      </c>
      <c r="J415" s="10"/>
      <c r="K415" s="10"/>
      <c r="L415" s="13"/>
      <c r="M415" s="11" t="s">
        <v>468</v>
      </c>
      <c r="N415" s="8" t="s">
        <v>450</v>
      </c>
      <c r="O415" s="12" t="s">
        <v>30</v>
      </c>
      <c r="P415" s="7"/>
      <c r="Q415" s="8" t="s">
        <v>447</v>
      </c>
      <c r="R415" s="12"/>
      <c r="S415" s="25"/>
      <c r="T415" s="24"/>
      <c r="U415" s="24"/>
      <c r="V415" s="24"/>
      <c r="W415" s="24"/>
      <c r="X415" s="24"/>
      <c r="Y415" s="24"/>
    </row>
    <row r="416" spans="1:19" s="26" customFormat="1" ht="12.75">
      <c r="A416" s="23"/>
      <c r="B416" s="8">
        <v>0</v>
      </c>
      <c r="C416" s="9" t="s">
        <v>357</v>
      </c>
      <c r="D416" s="7"/>
      <c r="E416" s="8">
        <v>0</v>
      </c>
      <c r="F416" s="6" t="s">
        <v>94</v>
      </c>
      <c r="G416" s="7" t="s">
        <v>448</v>
      </c>
      <c r="H416" s="8" t="s">
        <v>2</v>
      </c>
      <c r="I416" s="9" t="s">
        <v>358</v>
      </c>
      <c r="J416" s="10"/>
      <c r="K416" s="10"/>
      <c r="L416" s="13"/>
      <c r="M416" s="11" t="s">
        <v>468</v>
      </c>
      <c r="N416" s="8" t="s">
        <v>450</v>
      </c>
      <c r="O416" s="12" t="s">
        <v>30</v>
      </c>
      <c r="P416" s="7"/>
      <c r="Q416" s="8" t="s">
        <v>447</v>
      </c>
      <c r="R416" s="12"/>
      <c r="S416" s="25"/>
    </row>
    <row r="417" spans="1:19" s="26" customFormat="1" ht="12.75">
      <c r="A417" s="23"/>
      <c r="B417" s="8">
        <v>0</v>
      </c>
      <c r="C417" s="9" t="s">
        <v>357</v>
      </c>
      <c r="D417" s="7"/>
      <c r="E417" s="8">
        <v>0</v>
      </c>
      <c r="F417" s="6" t="s">
        <v>76</v>
      </c>
      <c r="G417" s="7" t="s">
        <v>449</v>
      </c>
      <c r="H417" s="8" t="s">
        <v>2</v>
      </c>
      <c r="I417" s="9" t="s">
        <v>368</v>
      </c>
      <c r="J417" s="10"/>
      <c r="K417" s="10"/>
      <c r="L417" s="13"/>
      <c r="M417" s="11" t="s">
        <v>468</v>
      </c>
      <c r="N417" s="8" t="s">
        <v>450</v>
      </c>
      <c r="O417" s="12" t="s">
        <v>457</v>
      </c>
      <c r="P417" s="7" t="s">
        <v>498</v>
      </c>
      <c r="Q417" s="8" t="s">
        <v>35</v>
      </c>
      <c r="R417" s="12"/>
      <c r="S417" s="28"/>
    </row>
    <row r="418" spans="1:19" s="24" customFormat="1" ht="12.75">
      <c r="A418" s="23"/>
      <c r="B418" s="8">
        <v>3</v>
      </c>
      <c r="C418" s="9" t="s">
        <v>349</v>
      </c>
      <c r="D418" s="7"/>
      <c r="E418" s="8">
        <v>12</v>
      </c>
      <c r="F418" s="6" t="s">
        <v>95</v>
      </c>
      <c r="G418" s="7" t="s">
        <v>447</v>
      </c>
      <c r="H418" s="8" t="s">
        <v>4</v>
      </c>
      <c r="I418" s="9" t="s">
        <v>438</v>
      </c>
      <c r="J418" s="10">
        <v>30</v>
      </c>
      <c r="K418" s="10"/>
      <c r="L418" s="13">
        <f>VLOOKUP(E418,'[2]Relació valorada'!$G$7:$AJ$371,30,FALSE)</f>
        <v>22171.61</v>
      </c>
      <c r="M418" s="11" t="s">
        <v>468</v>
      </c>
      <c r="N418" s="8" t="s">
        <v>450</v>
      </c>
      <c r="O418" s="12" t="s">
        <v>463</v>
      </c>
      <c r="P418" s="7"/>
      <c r="Q418" s="8" t="s">
        <v>447</v>
      </c>
      <c r="R418" s="12" t="s">
        <v>116</v>
      </c>
      <c r="S418" s="28"/>
    </row>
    <row r="419" spans="1:19" s="24" customFormat="1" ht="12.75">
      <c r="A419" s="23"/>
      <c r="B419" s="8">
        <v>3</v>
      </c>
      <c r="C419" s="9" t="s">
        <v>350</v>
      </c>
      <c r="D419" s="7">
        <v>1</v>
      </c>
      <c r="E419" s="8">
        <v>20</v>
      </c>
      <c r="F419" s="6" t="s">
        <v>96</v>
      </c>
      <c r="G419" s="7" t="s">
        <v>447</v>
      </c>
      <c r="H419" s="8" t="s">
        <v>4</v>
      </c>
      <c r="I419" s="9" t="s">
        <v>438</v>
      </c>
      <c r="J419" s="10">
        <v>26</v>
      </c>
      <c r="K419" s="10"/>
      <c r="L419" s="13">
        <f>VLOOKUP(E419,'[2]Relació valorada'!$G$7:$AJ$371,30,FALSE)</f>
        <v>15478.26</v>
      </c>
      <c r="M419" s="11" t="s">
        <v>471</v>
      </c>
      <c r="N419" s="8" t="s">
        <v>447</v>
      </c>
      <c r="O419" s="12" t="s">
        <v>32</v>
      </c>
      <c r="P419" s="7"/>
      <c r="Q419" s="8" t="s">
        <v>447</v>
      </c>
      <c r="R419" s="12" t="s">
        <v>127</v>
      </c>
      <c r="S419" s="28"/>
    </row>
    <row r="420" spans="1:18" ht="12.75">
      <c r="A420" s="23"/>
      <c r="B420" s="8">
        <v>3</v>
      </c>
      <c r="C420" s="9" t="s">
        <v>349</v>
      </c>
      <c r="D420" s="7">
        <v>1</v>
      </c>
      <c r="E420" s="8">
        <v>26</v>
      </c>
      <c r="F420" s="6" t="s">
        <v>294</v>
      </c>
      <c r="G420" s="7" t="s">
        <v>447</v>
      </c>
      <c r="H420" s="8" t="s">
        <v>3</v>
      </c>
      <c r="I420" s="9" t="s">
        <v>359</v>
      </c>
      <c r="J420" s="10">
        <v>26</v>
      </c>
      <c r="K420" s="10"/>
      <c r="L420" s="13">
        <f>VLOOKUP(E420,'[2]Relació valorada'!$G$7:$AJ$371,30,FALSE)</f>
        <v>15136.653333333334</v>
      </c>
      <c r="M420" s="11" t="s">
        <v>471</v>
      </c>
      <c r="N420" s="8" t="s">
        <v>447</v>
      </c>
      <c r="O420" s="12" t="s">
        <v>134</v>
      </c>
      <c r="P420" s="7"/>
      <c r="Q420" s="8" t="s">
        <v>447</v>
      </c>
      <c r="R420" s="12" t="s">
        <v>135</v>
      </c>
    </row>
    <row r="421" spans="1:18" ht="12.75">
      <c r="A421" s="23"/>
      <c r="B421" s="8">
        <v>1</v>
      </c>
      <c r="C421" s="9" t="s">
        <v>348</v>
      </c>
      <c r="D421" s="7">
        <v>2</v>
      </c>
      <c r="E421" s="8">
        <v>30</v>
      </c>
      <c r="F421" s="6" t="s">
        <v>44</v>
      </c>
      <c r="G421" s="7" t="s">
        <v>447</v>
      </c>
      <c r="H421" s="8" t="s">
        <v>4</v>
      </c>
      <c r="I421" s="9" t="s">
        <v>358</v>
      </c>
      <c r="J421" s="10">
        <v>28</v>
      </c>
      <c r="K421" s="10"/>
      <c r="L421" s="13">
        <f>VLOOKUP(E421,'[2]Relació valorada'!$G$7:$AJ$371,30,FALSE)</f>
        <v>15781.336666666666</v>
      </c>
      <c r="M421" s="11" t="s">
        <v>468</v>
      </c>
      <c r="N421" s="8" t="s">
        <v>447</v>
      </c>
      <c r="O421" s="12" t="s">
        <v>122</v>
      </c>
      <c r="P421" s="7"/>
      <c r="Q421" s="8" t="s">
        <v>447</v>
      </c>
      <c r="R421" s="12" t="s">
        <v>140</v>
      </c>
    </row>
    <row r="422" spans="1:18" ht="12.75">
      <c r="A422" s="23"/>
      <c r="B422" s="8">
        <v>2</v>
      </c>
      <c r="C422" s="9" t="s">
        <v>353</v>
      </c>
      <c r="D422" s="7">
        <v>1</v>
      </c>
      <c r="E422" s="8">
        <v>32</v>
      </c>
      <c r="F422" s="6" t="s">
        <v>44</v>
      </c>
      <c r="G422" s="7" t="s">
        <v>447</v>
      </c>
      <c r="H422" s="8" t="s">
        <v>4</v>
      </c>
      <c r="I422" s="9" t="s">
        <v>358</v>
      </c>
      <c r="J422" s="10">
        <v>28</v>
      </c>
      <c r="K422" s="10"/>
      <c r="L422" s="13">
        <f>VLOOKUP(E422,'[2]Relació valorada'!$G$7:$AJ$371,30,FALSE)</f>
        <v>16316.02</v>
      </c>
      <c r="M422" s="11" t="s">
        <v>468</v>
      </c>
      <c r="N422" s="8" t="s">
        <v>447</v>
      </c>
      <c r="O422" s="12" t="s">
        <v>122</v>
      </c>
      <c r="P422" s="7"/>
      <c r="Q422" s="8" t="s">
        <v>447</v>
      </c>
      <c r="R422" s="12" t="s">
        <v>142</v>
      </c>
    </row>
    <row r="423" spans="1:19" s="26" customFormat="1" ht="12.75">
      <c r="A423" s="23"/>
      <c r="B423" s="8">
        <v>3</v>
      </c>
      <c r="C423" s="9" t="s">
        <v>442</v>
      </c>
      <c r="D423" s="7">
        <v>1</v>
      </c>
      <c r="E423" s="8">
        <v>34</v>
      </c>
      <c r="F423" s="6" t="s">
        <v>44</v>
      </c>
      <c r="G423" s="7" t="s">
        <v>447</v>
      </c>
      <c r="H423" s="8" t="s">
        <v>4</v>
      </c>
      <c r="I423" s="9" t="s">
        <v>358</v>
      </c>
      <c r="J423" s="10">
        <v>28</v>
      </c>
      <c r="K423" s="10"/>
      <c r="L423" s="13">
        <f>VLOOKUP(E423,'[2]Relació valorada'!$G$7:$AJ$371,30,FALSE)</f>
        <v>14675.616666666667</v>
      </c>
      <c r="M423" s="11" t="s">
        <v>468</v>
      </c>
      <c r="N423" s="8" t="s">
        <v>447</v>
      </c>
      <c r="O423" s="12" t="s">
        <v>122</v>
      </c>
      <c r="P423" s="7"/>
      <c r="Q423" s="8" t="s">
        <v>447</v>
      </c>
      <c r="R423" s="12" t="s">
        <v>144</v>
      </c>
      <c r="S423" s="28"/>
    </row>
    <row r="424" spans="1:18" ht="12.75">
      <c r="A424" s="23"/>
      <c r="B424" s="8">
        <v>4</v>
      </c>
      <c r="C424" s="9" t="s">
        <v>442</v>
      </c>
      <c r="D424" s="7" t="s">
        <v>425</v>
      </c>
      <c r="E424" s="8">
        <v>36</v>
      </c>
      <c r="F424" s="6" t="s">
        <v>44</v>
      </c>
      <c r="G424" s="7" t="s">
        <v>447</v>
      </c>
      <c r="H424" s="8" t="s">
        <v>4</v>
      </c>
      <c r="I424" s="9" t="s">
        <v>358</v>
      </c>
      <c r="J424" s="10">
        <v>28</v>
      </c>
      <c r="K424" s="10"/>
      <c r="L424" s="13">
        <f>VLOOKUP(E424,'[2]Relació valorada'!$G$7:$AJ$371,30,FALSE)</f>
        <v>14675.616666666667</v>
      </c>
      <c r="M424" s="11" t="s">
        <v>468</v>
      </c>
      <c r="N424" s="8" t="s">
        <v>447</v>
      </c>
      <c r="O424" s="12" t="s">
        <v>122</v>
      </c>
      <c r="P424" s="7"/>
      <c r="Q424" s="8" t="s">
        <v>447</v>
      </c>
      <c r="R424" s="12" t="s">
        <v>146</v>
      </c>
    </row>
    <row r="425" spans="1:19" s="24" customFormat="1" ht="12.75">
      <c r="A425" s="23"/>
      <c r="B425" s="8">
        <v>1</v>
      </c>
      <c r="C425" s="9" t="s">
        <v>354</v>
      </c>
      <c r="D425" s="7" t="s">
        <v>424</v>
      </c>
      <c r="E425" s="8">
        <v>44</v>
      </c>
      <c r="F425" s="6" t="s">
        <v>432</v>
      </c>
      <c r="G425" s="7" t="s">
        <v>447</v>
      </c>
      <c r="H425" s="8" t="s">
        <v>4</v>
      </c>
      <c r="I425" s="9" t="s">
        <v>438</v>
      </c>
      <c r="J425" s="10">
        <v>24</v>
      </c>
      <c r="K425" s="10"/>
      <c r="L425" s="13">
        <f>VLOOKUP(E425,'[2]Relació valorada'!$G$7:$AJ$371,30,FALSE)</f>
        <v>13288.38</v>
      </c>
      <c r="M425" s="11" t="s">
        <v>470</v>
      </c>
      <c r="N425" s="8" t="s">
        <v>447</v>
      </c>
      <c r="O425" s="12" t="s">
        <v>28</v>
      </c>
      <c r="P425" s="7"/>
      <c r="Q425" s="8" t="s">
        <v>447</v>
      </c>
      <c r="R425" s="12" t="s">
        <v>158</v>
      </c>
      <c r="S425" s="28"/>
    </row>
    <row r="426" spans="1:18" ht="12.75">
      <c r="A426" s="23"/>
      <c r="B426" s="8">
        <v>0</v>
      </c>
      <c r="C426" s="9" t="s">
        <v>455</v>
      </c>
      <c r="D426" s="7" t="s">
        <v>425</v>
      </c>
      <c r="E426" s="8">
        <v>57</v>
      </c>
      <c r="F426" s="6" t="s">
        <v>302</v>
      </c>
      <c r="G426" s="7" t="s">
        <v>449</v>
      </c>
      <c r="H426" s="8" t="s">
        <v>3</v>
      </c>
      <c r="I426" s="9" t="s">
        <v>358</v>
      </c>
      <c r="J426" s="10">
        <v>22</v>
      </c>
      <c r="K426" s="10"/>
      <c r="L426" s="13">
        <f>VLOOKUP(E426,'[2]Relació valorada'!$G$7:$AJ$371,30,FALSE)</f>
        <v>11341.4</v>
      </c>
      <c r="M426" s="11" t="s">
        <v>470</v>
      </c>
      <c r="N426" s="8" t="s">
        <v>447</v>
      </c>
      <c r="O426" s="12" t="s">
        <v>111</v>
      </c>
      <c r="P426" s="7"/>
      <c r="Q426" s="8" t="s">
        <v>447</v>
      </c>
      <c r="R426" s="12" t="s">
        <v>181</v>
      </c>
    </row>
    <row r="427" spans="1:18" ht="12.75">
      <c r="A427" s="23"/>
      <c r="B427" s="8">
        <v>3</v>
      </c>
      <c r="C427" s="9" t="s">
        <v>350</v>
      </c>
      <c r="D427" s="7" t="s">
        <v>496</v>
      </c>
      <c r="E427" s="8">
        <v>63</v>
      </c>
      <c r="F427" s="6" t="s">
        <v>456</v>
      </c>
      <c r="G427" s="7" t="s">
        <v>449</v>
      </c>
      <c r="H427" s="8" t="s">
        <v>3</v>
      </c>
      <c r="I427" s="9" t="s">
        <v>358</v>
      </c>
      <c r="J427" s="10">
        <v>22</v>
      </c>
      <c r="K427" s="10"/>
      <c r="L427" s="13">
        <f>VLOOKUP(E427,'[2]Relació valorada'!$G$7:$AJ$371,30,FALSE)</f>
        <v>11664.613333333335</v>
      </c>
      <c r="M427" s="11" t="s">
        <v>470</v>
      </c>
      <c r="N427" s="8" t="s">
        <v>447</v>
      </c>
      <c r="O427" s="12" t="s">
        <v>97</v>
      </c>
      <c r="P427" s="7"/>
      <c r="Q427" s="8" t="s">
        <v>447</v>
      </c>
      <c r="R427" s="12" t="s">
        <v>98</v>
      </c>
    </row>
    <row r="428" spans="1:19" s="26" customFormat="1" ht="12.75">
      <c r="A428" s="23"/>
      <c r="B428" s="8">
        <v>1</v>
      </c>
      <c r="C428" s="9" t="s">
        <v>356</v>
      </c>
      <c r="D428" s="7" t="s">
        <v>425</v>
      </c>
      <c r="E428" s="8">
        <v>69</v>
      </c>
      <c r="F428" s="6" t="s">
        <v>338</v>
      </c>
      <c r="G428" s="7" t="s">
        <v>447</v>
      </c>
      <c r="H428" s="8" t="s">
        <v>4</v>
      </c>
      <c r="I428" s="9" t="s">
        <v>367</v>
      </c>
      <c r="J428" s="10">
        <v>21</v>
      </c>
      <c r="K428" s="10"/>
      <c r="L428" s="13">
        <f>VLOOKUP(E428,'[2]Relació valorada'!$G$7:$AJ$371,30,FALSE)</f>
        <v>19002.76</v>
      </c>
      <c r="M428" s="11" t="s">
        <v>366</v>
      </c>
      <c r="N428" s="8" t="s">
        <v>447</v>
      </c>
      <c r="O428" s="12" t="s">
        <v>34</v>
      </c>
      <c r="P428" s="7" t="s">
        <v>191</v>
      </c>
      <c r="Q428" s="8" t="s">
        <v>449</v>
      </c>
      <c r="R428" s="12" t="s">
        <v>192</v>
      </c>
      <c r="S428" s="28"/>
    </row>
    <row r="429" spans="1:19" s="37" customFormat="1" ht="12.75">
      <c r="A429" s="36"/>
      <c r="B429" s="8">
        <v>3</v>
      </c>
      <c r="C429" s="9" t="s">
        <v>347</v>
      </c>
      <c r="D429" s="7" t="s">
        <v>427</v>
      </c>
      <c r="E429" s="8">
        <v>109</v>
      </c>
      <c r="F429" s="6" t="s">
        <v>37</v>
      </c>
      <c r="G429" s="7" t="s">
        <v>449</v>
      </c>
      <c r="H429" s="8" t="s">
        <v>3</v>
      </c>
      <c r="I429" s="9" t="s">
        <v>359</v>
      </c>
      <c r="J429" s="10">
        <v>22</v>
      </c>
      <c r="K429" s="10"/>
      <c r="L429" s="13">
        <f>VLOOKUP(E429,'[2]Relació valorada'!$G$7:$AJ$371,30,FALSE)</f>
        <v>10204.699999999999</v>
      </c>
      <c r="M429" s="11" t="s">
        <v>471</v>
      </c>
      <c r="N429" s="8" t="s">
        <v>447</v>
      </c>
      <c r="O429" s="12" t="s">
        <v>194</v>
      </c>
      <c r="P429" s="7"/>
      <c r="Q429" s="8" t="s">
        <v>447</v>
      </c>
      <c r="R429" s="12" t="s">
        <v>201</v>
      </c>
      <c r="S429" s="39"/>
    </row>
    <row r="430" spans="1:19" s="37" customFormat="1" ht="12.75">
      <c r="A430" s="36"/>
      <c r="B430" s="8">
        <v>3</v>
      </c>
      <c r="C430" s="9" t="s">
        <v>350</v>
      </c>
      <c r="D430" s="7" t="s">
        <v>498</v>
      </c>
      <c r="E430" s="8">
        <v>110</v>
      </c>
      <c r="F430" s="6" t="s">
        <v>59</v>
      </c>
      <c r="G430" s="7" t="s">
        <v>449</v>
      </c>
      <c r="H430" s="8" t="s">
        <v>3</v>
      </c>
      <c r="I430" s="9" t="s">
        <v>359</v>
      </c>
      <c r="J430" s="10">
        <v>22</v>
      </c>
      <c r="K430" s="10"/>
      <c r="L430" s="13">
        <f>VLOOKUP(E430,'[2]Relació valorada'!$G$7:$AJ$371,30,FALSE)</f>
        <v>10204.699999999999</v>
      </c>
      <c r="M430" s="11" t="s">
        <v>470</v>
      </c>
      <c r="N430" s="8" t="s">
        <v>447</v>
      </c>
      <c r="O430" s="12" t="s">
        <v>33</v>
      </c>
      <c r="P430" s="7"/>
      <c r="Q430" s="8" t="s">
        <v>447</v>
      </c>
      <c r="R430" s="12" t="s">
        <v>204</v>
      </c>
      <c r="S430" s="39"/>
    </row>
    <row r="431" spans="1:19" s="26" customFormat="1" ht="12.75">
      <c r="A431" s="36"/>
      <c r="B431" s="8">
        <v>1</v>
      </c>
      <c r="C431" s="9" t="s">
        <v>356</v>
      </c>
      <c r="D431" s="7" t="s">
        <v>424</v>
      </c>
      <c r="E431" s="8">
        <v>141</v>
      </c>
      <c r="F431" s="6" t="s">
        <v>317</v>
      </c>
      <c r="G431" s="7" t="s">
        <v>449</v>
      </c>
      <c r="H431" s="8" t="s">
        <v>4</v>
      </c>
      <c r="I431" s="9" t="s">
        <v>368</v>
      </c>
      <c r="J431" s="10">
        <v>16</v>
      </c>
      <c r="K431" s="10"/>
      <c r="L431" s="13">
        <f>VLOOKUP(E431,'[2]Relació valorada'!$G$7:$AJ$371,30,FALSE)</f>
        <v>12881.11</v>
      </c>
      <c r="M431" s="11" t="s">
        <v>344</v>
      </c>
      <c r="N431" s="8" t="s">
        <v>447</v>
      </c>
      <c r="O431" s="12" t="s">
        <v>457</v>
      </c>
      <c r="P431" s="7" t="s">
        <v>225</v>
      </c>
      <c r="Q431" s="8" t="s">
        <v>449</v>
      </c>
      <c r="R431" s="12" t="s">
        <v>226</v>
      </c>
      <c r="S431" s="28"/>
    </row>
    <row r="432" spans="1:19" s="26" customFormat="1" ht="12.75">
      <c r="A432" s="36"/>
      <c r="B432" s="8">
        <v>1</v>
      </c>
      <c r="C432" s="9" t="s">
        <v>356</v>
      </c>
      <c r="D432" s="7" t="s">
        <v>427</v>
      </c>
      <c r="E432" s="8">
        <v>192</v>
      </c>
      <c r="F432" s="6" t="s">
        <v>317</v>
      </c>
      <c r="G432" s="7" t="s">
        <v>449</v>
      </c>
      <c r="H432" s="8" t="s">
        <v>4</v>
      </c>
      <c r="I432" s="9" t="s">
        <v>368</v>
      </c>
      <c r="J432" s="10">
        <v>16</v>
      </c>
      <c r="K432" s="10"/>
      <c r="L432" s="13">
        <f>VLOOKUP(E432,'[2]Relació valorada'!$G$7:$AJ$371,30,FALSE)</f>
        <v>12273.416666666668</v>
      </c>
      <c r="M432" s="11" t="s">
        <v>344</v>
      </c>
      <c r="N432" s="8" t="s">
        <v>447</v>
      </c>
      <c r="O432" s="12" t="s">
        <v>457</v>
      </c>
      <c r="P432" s="7" t="s">
        <v>225</v>
      </c>
      <c r="Q432" s="8" t="s">
        <v>449</v>
      </c>
      <c r="R432" s="12" t="s">
        <v>226</v>
      </c>
      <c r="S432" s="28"/>
    </row>
    <row r="433" spans="1:19" s="26" customFormat="1" ht="12.75">
      <c r="A433" s="36"/>
      <c r="B433" s="8">
        <v>0</v>
      </c>
      <c r="C433" s="9" t="s">
        <v>443</v>
      </c>
      <c r="D433" s="7" t="s">
        <v>425</v>
      </c>
      <c r="E433" s="8">
        <v>211</v>
      </c>
      <c r="F433" s="6" t="s">
        <v>372</v>
      </c>
      <c r="G433" s="7" t="s">
        <v>449</v>
      </c>
      <c r="H433" s="8" t="s">
        <v>3</v>
      </c>
      <c r="I433" s="9" t="s">
        <v>466</v>
      </c>
      <c r="J433" s="10">
        <v>21</v>
      </c>
      <c r="K433" s="10"/>
      <c r="L433" s="13">
        <f>VLOOKUP(E433,'[2]Relació valorada'!$G$7:$AJ$371,30,FALSE)</f>
        <v>9121.539999999999</v>
      </c>
      <c r="M433" s="11" t="s">
        <v>471</v>
      </c>
      <c r="N433" s="8" t="s">
        <v>447</v>
      </c>
      <c r="O433" s="12" t="s">
        <v>31</v>
      </c>
      <c r="P433" s="7"/>
      <c r="Q433" s="8" t="s">
        <v>447</v>
      </c>
      <c r="R433" s="12" t="s">
        <v>254</v>
      </c>
      <c r="S433" s="28"/>
    </row>
    <row r="434" spans="1:19" s="26" customFormat="1" ht="12.75">
      <c r="A434" s="36"/>
      <c r="B434" s="8">
        <v>1</v>
      </c>
      <c r="C434" s="9" t="s">
        <v>354</v>
      </c>
      <c r="D434" s="7" t="s">
        <v>424</v>
      </c>
      <c r="E434" s="8">
        <v>269</v>
      </c>
      <c r="F434" s="6" t="s">
        <v>434</v>
      </c>
      <c r="G434" s="7" t="s">
        <v>449</v>
      </c>
      <c r="H434" s="8" t="s">
        <v>3</v>
      </c>
      <c r="I434" s="9" t="s">
        <v>368</v>
      </c>
      <c r="J434" s="10">
        <v>15</v>
      </c>
      <c r="K434" s="10"/>
      <c r="L434" s="13">
        <f>VLOOKUP(E434,'[2]Relació valorada'!$G$7:$AJ$371,30,FALSE)</f>
        <v>5989.473333333333</v>
      </c>
      <c r="M434" s="11" t="s">
        <v>470</v>
      </c>
      <c r="N434" s="8" t="s">
        <v>447</v>
      </c>
      <c r="O434" s="12" t="s">
        <v>457</v>
      </c>
      <c r="P434" s="7"/>
      <c r="Q434" s="8" t="s">
        <v>447</v>
      </c>
      <c r="R434" s="12" t="s">
        <v>272</v>
      </c>
      <c r="S434" s="28"/>
    </row>
    <row r="435" spans="1:19" s="26" customFormat="1" ht="12.75">
      <c r="A435" s="36"/>
      <c r="B435" s="8">
        <v>1</v>
      </c>
      <c r="C435" s="9" t="s">
        <v>356</v>
      </c>
      <c r="D435" s="7" t="s">
        <v>430</v>
      </c>
      <c r="E435" s="8">
        <v>291</v>
      </c>
      <c r="F435" s="6" t="s">
        <v>420</v>
      </c>
      <c r="G435" s="7" t="s">
        <v>449</v>
      </c>
      <c r="H435" s="8" t="s">
        <v>3</v>
      </c>
      <c r="I435" s="9" t="s">
        <v>368</v>
      </c>
      <c r="J435" s="10">
        <v>15</v>
      </c>
      <c r="K435" s="10"/>
      <c r="L435" s="13">
        <f>VLOOKUP(E435,'[2]Relació valorada'!$G$7:$AJ$371,30,FALSE)</f>
        <v>6262.286666666666</v>
      </c>
      <c r="M435" s="11" t="s">
        <v>470</v>
      </c>
      <c r="N435" s="8" t="s">
        <v>447</v>
      </c>
      <c r="O435" s="12" t="s">
        <v>457</v>
      </c>
      <c r="P435" s="7"/>
      <c r="Q435" s="8" t="s">
        <v>447</v>
      </c>
      <c r="R435" s="12" t="s">
        <v>279</v>
      </c>
      <c r="S435" s="28"/>
    </row>
    <row r="436" spans="1:19" s="26" customFormat="1" ht="12.75">
      <c r="A436" s="36"/>
      <c r="B436" s="14">
        <v>4</v>
      </c>
      <c r="C436" s="15" t="s">
        <v>488</v>
      </c>
      <c r="D436" s="16" t="s">
        <v>489</v>
      </c>
      <c r="E436" s="14">
        <v>337</v>
      </c>
      <c r="F436" s="17" t="s">
        <v>82</v>
      </c>
      <c r="G436" s="16" t="s">
        <v>449</v>
      </c>
      <c r="H436" s="14" t="s">
        <v>3</v>
      </c>
      <c r="I436" s="9" t="s">
        <v>436</v>
      </c>
      <c r="J436" s="18">
        <v>13</v>
      </c>
      <c r="K436" s="18"/>
      <c r="L436" s="13">
        <f>VLOOKUP(E436,'[2]Relació valorada'!$G$7:$AJ$371,30,FALSE)</f>
        <v>4370.066666666667</v>
      </c>
      <c r="M436" s="19" t="s">
        <v>476</v>
      </c>
      <c r="N436" s="14" t="s">
        <v>447</v>
      </c>
      <c r="O436" s="20" t="s">
        <v>459</v>
      </c>
      <c r="P436" s="16"/>
      <c r="Q436" s="14" t="s">
        <v>35</v>
      </c>
      <c r="R436" s="20" t="s">
        <v>284</v>
      </c>
      <c r="S436" s="28"/>
    </row>
    <row r="437" spans="1:19" s="26" customFormat="1" ht="12.75">
      <c r="A437" s="36"/>
      <c r="B437" s="8">
        <v>4</v>
      </c>
      <c r="C437" s="9" t="s">
        <v>488</v>
      </c>
      <c r="D437" s="7" t="s">
        <v>489</v>
      </c>
      <c r="E437" s="8">
        <v>343</v>
      </c>
      <c r="F437" s="6" t="s">
        <v>82</v>
      </c>
      <c r="G437" s="7" t="s">
        <v>449</v>
      </c>
      <c r="H437" s="8" t="s">
        <v>3</v>
      </c>
      <c r="I437" s="9" t="s">
        <v>436</v>
      </c>
      <c r="J437" s="10">
        <v>13</v>
      </c>
      <c r="K437" s="10"/>
      <c r="L437" s="13">
        <f>VLOOKUP(E437,'[2]Relació valorada'!$G$7:$AJ$371,30,FALSE)</f>
        <v>4370.066666666667</v>
      </c>
      <c r="M437" s="11" t="s">
        <v>476</v>
      </c>
      <c r="N437" s="8" t="s">
        <v>447</v>
      </c>
      <c r="O437" s="12" t="s">
        <v>459</v>
      </c>
      <c r="P437" s="7"/>
      <c r="Q437" s="8" t="s">
        <v>35</v>
      </c>
      <c r="R437" s="12" t="s">
        <v>284</v>
      </c>
      <c r="S437" s="28"/>
    </row>
    <row r="438" spans="1:19" s="37" customFormat="1" ht="12.75">
      <c r="A438" s="36"/>
      <c r="B438" s="8">
        <v>1</v>
      </c>
      <c r="C438" s="9" t="s">
        <v>346</v>
      </c>
      <c r="D438" s="7" t="s">
        <v>431</v>
      </c>
      <c r="E438" s="8">
        <v>359</v>
      </c>
      <c r="F438" s="6" t="s">
        <v>85</v>
      </c>
      <c r="G438" s="7" t="s">
        <v>449</v>
      </c>
      <c r="H438" s="8" t="s">
        <v>3</v>
      </c>
      <c r="I438" s="9" t="s">
        <v>358</v>
      </c>
      <c r="J438" s="10">
        <v>22</v>
      </c>
      <c r="K438" s="10"/>
      <c r="L438" s="13">
        <f>VLOOKUP(E438,'[2]Relació valorada'!$G$7:$AJ$371,30,FALSE)</f>
        <v>11664.613333333335</v>
      </c>
      <c r="M438" s="11" t="s">
        <v>470</v>
      </c>
      <c r="N438" s="8" t="s">
        <v>447</v>
      </c>
      <c r="O438" s="12" t="s">
        <v>287</v>
      </c>
      <c r="P438" s="7"/>
      <c r="Q438" s="8" t="s">
        <v>447</v>
      </c>
      <c r="R438" s="12" t="s">
        <v>289</v>
      </c>
      <c r="S438" s="39"/>
    </row>
    <row r="439" spans="1:19" s="26" customFormat="1" ht="12.75">
      <c r="A439" s="36"/>
      <c r="B439" s="8">
        <v>4</v>
      </c>
      <c r="C439" s="9" t="s">
        <v>442</v>
      </c>
      <c r="D439" s="7"/>
      <c r="E439" s="8">
        <v>366</v>
      </c>
      <c r="F439" s="21" t="s">
        <v>36</v>
      </c>
      <c r="G439" s="7" t="s">
        <v>448</v>
      </c>
      <c r="H439" s="8" t="s">
        <v>3</v>
      </c>
      <c r="I439" s="9" t="s">
        <v>358</v>
      </c>
      <c r="J439" s="10">
        <v>30</v>
      </c>
      <c r="K439" s="10"/>
      <c r="L439" s="13">
        <f>VLOOKUP(E439,'[2]Relació valorada'!$G$7:$AJ$371,30,FALSE)</f>
        <v>22171.61</v>
      </c>
      <c r="M439" s="10" t="s">
        <v>468</v>
      </c>
      <c r="N439" s="8" t="s">
        <v>450</v>
      </c>
      <c r="O439" s="12" t="s">
        <v>30</v>
      </c>
      <c r="P439" s="8"/>
      <c r="Q439" s="8" t="s">
        <v>447</v>
      </c>
      <c r="R439" s="12" t="s">
        <v>0</v>
      </c>
      <c r="S439" s="28"/>
    </row>
    <row r="440" spans="1:19" s="26" customFormat="1" ht="12.75">
      <c r="A440" s="36"/>
      <c r="B440" s="8">
        <v>0</v>
      </c>
      <c r="C440" s="9" t="s">
        <v>443</v>
      </c>
      <c r="D440" s="7" t="s">
        <v>431</v>
      </c>
      <c r="E440" s="8">
        <v>31</v>
      </c>
      <c r="F440" s="21" t="s">
        <v>44</v>
      </c>
      <c r="G440" s="7" t="s">
        <v>447</v>
      </c>
      <c r="H440" s="8" t="s">
        <v>4</v>
      </c>
      <c r="I440" s="9" t="s">
        <v>358</v>
      </c>
      <c r="J440" s="10">
        <v>28</v>
      </c>
      <c r="K440" s="10"/>
      <c r="L440" s="13">
        <v>16316.02</v>
      </c>
      <c r="M440" s="10" t="s">
        <v>468</v>
      </c>
      <c r="N440" s="8" t="s">
        <v>447</v>
      </c>
      <c r="O440" s="12" t="s">
        <v>122</v>
      </c>
      <c r="P440" s="8"/>
      <c r="Q440" s="8" t="s">
        <v>447</v>
      </c>
      <c r="R440" s="12" t="s">
        <v>141</v>
      </c>
      <c r="S440" s="28"/>
    </row>
    <row r="441" spans="1:19" s="26" customFormat="1" ht="12.75">
      <c r="A441" s="36"/>
      <c r="B441" s="8">
        <v>1</v>
      </c>
      <c r="C441" s="9" t="s">
        <v>348</v>
      </c>
      <c r="D441" s="7" t="s">
        <v>426</v>
      </c>
      <c r="E441" s="8">
        <v>52</v>
      </c>
      <c r="F441" s="21" t="s">
        <v>301</v>
      </c>
      <c r="G441" s="7" t="s">
        <v>447</v>
      </c>
      <c r="H441" s="8" t="s">
        <v>3</v>
      </c>
      <c r="I441" s="9" t="s">
        <v>367</v>
      </c>
      <c r="J441" s="10">
        <v>22</v>
      </c>
      <c r="K441" s="10"/>
      <c r="L441" s="13">
        <v>10234.92</v>
      </c>
      <c r="M441" s="10" t="s">
        <v>470</v>
      </c>
      <c r="N441" s="8" t="s">
        <v>447</v>
      </c>
      <c r="O441" s="12" t="s">
        <v>34</v>
      </c>
      <c r="P441" s="8"/>
      <c r="Q441" s="8" t="s">
        <v>447</v>
      </c>
      <c r="R441" s="12" t="s">
        <v>177</v>
      </c>
      <c r="S441" s="28"/>
    </row>
    <row r="442" spans="1:19" s="26" customFormat="1" ht="12.75">
      <c r="A442" s="36"/>
      <c r="B442" s="8">
        <v>1</v>
      </c>
      <c r="C442" s="9" t="s">
        <v>356</v>
      </c>
      <c r="D442" s="7" t="s">
        <v>424</v>
      </c>
      <c r="E442" s="8">
        <v>68</v>
      </c>
      <c r="F442" s="21" t="s">
        <v>338</v>
      </c>
      <c r="G442" s="7" t="s">
        <v>447</v>
      </c>
      <c r="H442" s="8" t="s">
        <v>4</v>
      </c>
      <c r="I442" s="9" t="s">
        <v>367</v>
      </c>
      <c r="J442" s="10">
        <v>21</v>
      </c>
      <c r="K442" s="10"/>
      <c r="L442" s="13">
        <f>VLOOKUP(E442,'[1]Relació valorada'!$H$3:$AK$360,30,FALSE)</f>
        <v>19002.76</v>
      </c>
      <c r="M442" s="10" t="s">
        <v>366</v>
      </c>
      <c r="N442" s="8" t="s">
        <v>447</v>
      </c>
      <c r="O442" s="12" t="s">
        <v>34</v>
      </c>
      <c r="P442" s="8" t="s">
        <v>191</v>
      </c>
      <c r="Q442" s="8" t="s">
        <v>449</v>
      </c>
      <c r="R442" s="12" t="s">
        <v>192</v>
      </c>
      <c r="S442" s="28"/>
    </row>
    <row r="443" spans="1:19" s="26" customFormat="1" ht="12.75">
      <c r="A443" s="36"/>
      <c r="B443" s="8">
        <v>1</v>
      </c>
      <c r="C443" s="9" t="s">
        <v>356</v>
      </c>
      <c r="D443" s="7" t="s">
        <v>426</v>
      </c>
      <c r="E443" s="8">
        <v>71</v>
      </c>
      <c r="F443" s="21" t="s">
        <v>338</v>
      </c>
      <c r="G443" s="7" t="s">
        <v>447</v>
      </c>
      <c r="H443" s="8" t="s">
        <v>4</v>
      </c>
      <c r="I443" s="9" t="s">
        <v>367</v>
      </c>
      <c r="J443" s="10">
        <v>21</v>
      </c>
      <c r="K443" s="10"/>
      <c r="L443" s="13">
        <f>VLOOKUP(E443,'[1]Relació valorada'!$H$3:$AK$360,30,FALSE)</f>
        <v>19002.76</v>
      </c>
      <c r="M443" s="10" t="s">
        <v>366</v>
      </c>
      <c r="N443" s="8" t="s">
        <v>447</v>
      </c>
      <c r="O443" s="12" t="s">
        <v>34</v>
      </c>
      <c r="P443" s="8" t="s">
        <v>191</v>
      </c>
      <c r="Q443" s="8" t="s">
        <v>449</v>
      </c>
      <c r="R443" s="12" t="s">
        <v>192</v>
      </c>
      <c r="S443" s="28"/>
    </row>
    <row r="444" spans="1:19" s="26" customFormat="1" ht="12.75">
      <c r="A444" s="36"/>
      <c r="B444" s="8">
        <v>1</v>
      </c>
      <c r="C444" s="9" t="s">
        <v>356</v>
      </c>
      <c r="D444" s="7" t="s">
        <v>426</v>
      </c>
      <c r="E444" s="8">
        <v>168</v>
      </c>
      <c r="F444" s="21" t="s">
        <v>418</v>
      </c>
      <c r="G444" s="7" t="s">
        <v>449</v>
      </c>
      <c r="H444" s="8" t="s">
        <v>4</v>
      </c>
      <c r="I444" s="9" t="s">
        <v>368</v>
      </c>
      <c r="J444" s="10">
        <v>16</v>
      </c>
      <c r="K444" s="10"/>
      <c r="L444" s="13">
        <f>VLOOKUP(E444,'[1]Relació valorada'!$H$3:$AK$360,30,FALSE)</f>
        <v>12766.655</v>
      </c>
      <c r="M444" s="10" t="s">
        <v>344</v>
      </c>
      <c r="N444" s="8" t="s">
        <v>447</v>
      </c>
      <c r="O444" s="12" t="s">
        <v>457</v>
      </c>
      <c r="P444" s="8" t="s">
        <v>225</v>
      </c>
      <c r="Q444" s="8" t="s">
        <v>449</v>
      </c>
      <c r="R444" s="12" t="s">
        <v>226</v>
      </c>
      <c r="S444" s="28"/>
    </row>
    <row r="445" spans="1:19" s="26" customFormat="1" ht="12.75">
      <c r="A445" s="36"/>
      <c r="B445" s="8">
        <v>1</v>
      </c>
      <c r="C445" s="9" t="s">
        <v>356</v>
      </c>
      <c r="D445" s="7" t="s">
        <v>426</v>
      </c>
      <c r="E445" s="8">
        <v>173</v>
      </c>
      <c r="F445" s="21" t="s">
        <v>418</v>
      </c>
      <c r="G445" s="7" t="s">
        <v>449</v>
      </c>
      <c r="H445" s="8" t="s">
        <v>4</v>
      </c>
      <c r="I445" s="9" t="s">
        <v>368</v>
      </c>
      <c r="J445" s="10">
        <v>16</v>
      </c>
      <c r="K445" s="10"/>
      <c r="L445" s="13">
        <f>VLOOKUP(E445,'[1]Relació valorada'!$H$3:$AK$360,30,FALSE)</f>
        <v>12766.655</v>
      </c>
      <c r="M445" s="10" t="s">
        <v>344</v>
      </c>
      <c r="N445" s="8" t="s">
        <v>447</v>
      </c>
      <c r="O445" s="12" t="s">
        <v>457</v>
      </c>
      <c r="P445" s="8" t="s">
        <v>225</v>
      </c>
      <c r="Q445" s="8" t="s">
        <v>449</v>
      </c>
      <c r="R445" s="12" t="s">
        <v>226</v>
      </c>
      <c r="S445" s="28"/>
    </row>
    <row r="446" spans="1:19" s="26" customFormat="1" ht="12.75">
      <c r="A446" s="36"/>
      <c r="B446" s="8">
        <v>1</v>
      </c>
      <c r="C446" s="9" t="s">
        <v>356</v>
      </c>
      <c r="D446" s="7" t="s">
        <v>426</v>
      </c>
      <c r="E446" s="8">
        <v>191</v>
      </c>
      <c r="F446" s="21" t="s">
        <v>418</v>
      </c>
      <c r="G446" s="7" t="s">
        <v>449</v>
      </c>
      <c r="H446" s="8" t="s">
        <v>4</v>
      </c>
      <c r="I446" s="9" t="s">
        <v>368</v>
      </c>
      <c r="J446" s="10">
        <v>16</v>
      </c>
      <c r="K446" s="10"/>
      <c r="L446" s="13">
        <f>VLOOKUP(E446,'[1]Relació valorada'!$H$3:$AK$360,30,FALSE)</f>
        <v>12766.655</v>
      </c>
      <c r="M446" s="10" t="s">
        <v>344</v>
      </c>
      <c r="N446" s="8" t="s">
        <v>447</v>
      </c>
      <c r="O446" s="12" t="s">
        <v>457</v>
      </c>
      <c r="P446" s="8" t="s">
        <v>225</v>
      </c>
      <c r="Q446" s="8" t="s">
        <v>449</v>
      </c>
      <c r="R446" s="12" t="s">
        <v>226</v>
      </c>
      <c r="S446" s="28"/>
    </row>
    <row r="447" spans="1:19" s="26" customFormat="1" ht="12.75">
      <c r="A447" s="36"/>
      <c r="B447" s="8">
        <v>1</v>
      </c>
      <c r="C447" s="9" t="s">
        <v>356</v>
      </c>
      <c r="D447" s="7" t="s">
        <v>424</v>
      </c>
      <c r="E447" s="8">
        <v>196</v>
      </c>
      <c r="F447" s="21" t="s">
        <v>418</v>
      </c>
      <c r="G447" s="7" t="s">
        <v>449</v>
      </c>
      <c r="H447" s="8" t="s">
        <v>4</v>
      </c>
      <c r="I447" s="9" t="s">
        <v>368</v>
      </c>
      <c r="J447" s="10">
        <v>16</v>
      </c>
      <c r="K447" s="10"/>
      <c r="L447" s="13">
        <f>VLOOKUP(E447,'[1]Relació valorada'!$H$3:$AK$360,30,FALSE)</f>
        <v>13001.925000000001</v>
      </c>
      <c r="M447" s="10" t="s">
        <v>474</v>
      </c>
      <c r="N447" s="8" t="s">
        <v>447</v>
      </c>
      <c r="O447" s="12" t="s">
        <v>457</v>
      </c>
      <c r="P447" s="8" t="s">
        <v>225</v>
      </c>
      <c r="Q447" s="8" t="s">
        <v>449</v>
      </c>
      <c r="R447" s="12" t="s">
        <v>226</v>
      </c>
      <c r="S447" s="28"/>
    </row>
    <row r="448" spans="1:19" s="26" customFormat="1" ht="12.75">
      <c r="A448" s="36"/>
      <c r="B448" s="8">
        <v>2</v>
      </c>
      <c r="C448" s="9" t="s">
        <v>6</v>
      </c>
      <c r="D448" s="7" t="s">
        <v>424</v>
      </c>
      <c r="E448" s="8">
        <v>213</v>
      </c>
      <c r="F448" s="21" t="s">
        <v>67</v>
      </c>
      <c r="G448" s="7" t="s">
        <v>447</v>
      </c>
      <c r="H448" s="8" t="s">
        <v>3</v>
      </c>
      <c r="I448" s="9" t="s">
        <v>368</v>
      </c>
      <c r="J448" s="10">
        <v>18</v>
      </c>
      <c r="K448" s="10"/>
      <c r="L448" s="13">
        <f>VLOOKUP(E448,'[1]Relació valorada'!$H$3:$AK$360,30,FALSE)</f>
        <v>13106.195000000002</v>
      </c>
      <c r="M448" s="10" t="s">
        <v>470</v>
      </c>
      <c r="N448" s="8" t="s">
        <v>447</v>
      </c>
      <c r="O448" s="12" t="s">
        <v>457</v>
      </c>
      <c r="P448" s="8" t="s">
        <v>498</v>
      </c>
      <c r="Q448" s="8" t="s">
        <v>35</v>
      </c>
      <c r="R448" s="12" t="s">
        <v>255</v>
      </c>
      <c r="S448" s="28"/>
    </row>
    <row r="449" spans="1:19" s="26" customFormat="1" ht="12.75">
      <c r="A449" s="36"/>
      <c r="B449" s="8">
        <v>2</v>
      </c>
      <c r="C449" s="9" t="s">
        <v>6</v>
      </c>
      <c r="D449" s="7" t="s">
        <v>424</v>
      </c>
      <c r="E449" s="8">
        <v>255</v>
      </c>
      <c r="F449" s="21" t="s">
        <v>323</v>
      </c>
      <c r="G449" s="7" t="s">
        <v>449</v>
      </c>
      <c r="H449" s="8" t="s">
        <v>3</v>
      </c>
      <c r="I449" s="9" t="s">
        <v>343</v>
      </c>
      <c r="J449" s="10">
        <v>16</v>
      </c>
      <c r="K449" s="10"/>
      <c r="L449" s="13">
        <f>VLOOKUP(E449,'[1]Relació valorada'!$H$3:$AK$360,30,FALSE)</f>
        <v>10422.42</v>
      </c>
      <c r="M449" s="10" t="s">
        <v>470</v>
      </c>
      <c r="N449" s="8" t="s">
        <v>447</v>
      </c>
      <c r="O449" s="12" t="s">
        <v>457</v>
      </c>
      <c r="P449" s="8" t="s">
        <v>498</v>
      </c>
      <c r="Q449" s="8" t="s">
        <v>35</v>
      </c>
      <c r="R449" s="12" t="s">
        <v>268</v>
      </c>
      <c r="S449" s="28"/>
    </row>
    <row r="450" spans="1:19" s="26" customFormat="1" ht="12.75">
      <c r="A450" s="36"/>
      <c r="B450" s="8">
        <v>2</v>
      </c>
      <c r="C450" s="9" t="s">
        <v>6</v>
      </c>
      <c r="D450" s="7" t="s">
        <v>424</v>
      </c>
      <c r="E450" s="8">
        <v>315</v>
      </c>
      <c r="F450" s="21" t="s">
        <v>80</v>
      </c>
      <c r="G450" s="7" t="s">
        <v>449</v>
      </c>
      <c r="H450" s="8" t="s">
        <v>3</v>
      </c>
      <c r="I450" s="9" t="s">
        <v>436</v>
      </c>
      <c r="J450" s="10">
        <v>15</v>
      </c>
      <c r="K450" s="10"/>
      <c r="L450" s="13">
        <f>VLOOKUP(E450,'[1]Relació valorada'!$H$3:$AK$360,30,FALSE)</f>
        <v>6526.844999999999</v>
      </c>
      <c r="M450" s="10" t="s">
        <v>470</v>
      </c>
      <c r="N450" s="8" t="s">
        <v>447</v>
      </c>
      <c r="O450" s="12" t="s">
        <v>459</v>
      </c>
      <c r="P450" s="8" t="s">
        <v>498</v>
      </c>
      <c r="Q450" s="8" t="s">
        <v>35</v>
      </c>
      <c r="R450" s="12" t="s">
        <v>282</v>
      </c>
      <c r="S450" s="28"/>
    </row>
    <row r="451" spans="1:19" s="26" customFormat="1" ht="12.75">
      <c r="A451" s="36"/>
      <c r="B451" s="8">
        <v>3</v>
      </c>
      <c r="C451" s="9" t="s">
        <v>488</v>
      </c>
      <c r="D451" s="7" t="s">
        <v>489</v>
      </c>
      <c r="E451" s="8">
        <v>336</v>
      </c>
      <c r="F451" s="21" t="s">
        <v>82</v>
      </c>
      <c r="G451" s="7" t="s">
        <v>449</v>
      </c>
      <c r="H451" s="8" t="s">
        <v>3</v>
      </c>
      <c r="I451" s="9" t="s">
        <v>436</v>
      </c>
      <c r="J451" s="10">
        <v>13</v>
      </c>
      <c r="K451" s="10"/>
      <c r="L451" s="13">
        <f>VLOOKUP(E451,'[1]Relació valorada'!$H$3:$AK$360,30,FALSE)</f>
        <v>4540.92</v>
      </c>
      <c r="M451" s="10" t="s">
        <v>470</v>
      </c>
      <c r="N451" s="8" t="s">
        <v>447</v>
      </c>
      <c r="O451" s="12" t="s">
        <v>459</v>
      </c>
      <c r="P451" s="8"/>
      <c r="Q451" s="8" t="s">
        <v>35</v>
      </c>
      <c r="R451" s="12" t="s">
        <v>284</v>
      </c>
      <c r="S451" s="28"/>
    </row>
    <row r="452" spans="1:20" s="26" customFormat="1" ht="12.75">
      <c r="A452" s="36"/>
      <c r="B452" s="8">
        <v>2</v>
      </c>
      <c r="C452" s="9" t="s">
        <v>11</v>
      </c>
      <c r="D452" s="7" t="s">
        <v>425</v>
      </c>
      <c r="E452" s="8">
        <v>35</v>
      </c>
      <c r="F452" s="21" t="s">
        <v>44</v>
      </c>
      <c r="G452" s="7" t="s">
        <v>447</v>
      </c>
      <c r="H452" s="8" t="s">
        <v>4</v>
      </c>
      <c r="I452" s="9" t="s">
        <v>358</v>
      </c>
      <c r="J452" s="10">
        <v>28</v>
      </c>
      <c r="K452" s="10" t="s">
        <v>391</v>
      </c>
      <c r="L452" s="13">
        <f>VLOOKUP(K452,'[3]Retribucions 2013'!$H$15:$Q$100,10,0)</f>
        <v>16316.09</v>
      </c>
      <c r="M452" s="10" t="s">
        <v>468</v>
      </c>
      <c r="N452" s="8" t="s">
        <v>447</v>
      </c>
      <c r="O452" s="12" t="s">
        <v>122</v>
      </c>
      <c r="P452" s="8"/>
      <c r="Q452" s="8" t="s">
        <v>447</v>
      </c>
      <c r="R452" s="12" t="s">
        <v>145</v>
      </c>
      <c r="S452" s="28" t="s">
        <v>497</v>
      </c>
      <c r="T452" s="26" t="s">
        <v>160</v>
      </c>
    </row>
    <row r="453" spans="1:20" s="26" customFormat="1" ht="12.75">
      <c r="A453" s="36"/>
      <c r="B453" s="8" t="s">
        <v>425</v>
      </c>
      <c r="C453" s="9" t="s">
        <v>346</v>
      </c>
      <c r="D453" s="7" t="s">
        <v>414</v>
      </c>
      <c r="E453" s="8">
        <v>356</v>
      </c>
      <c r="F453" s="21" t="s">
        <v>78</v>
      </c>
      <c r="G453" s="7" t="s">
        <v>449</v>
      </c>
      <c r="H453" s="8" t="s">
        <v>3</v>
      </c>
      <c r="I453" s="9" t="s">
        <v>364</v>
      </c>
      <c r="J453" s="10">
        <v>14</v>
      </c>
      <c r="K453" s="10" t="s">
        <v>409</v>
      </c>
      <c r="L453" s="13">
        <f>VLOOKUP(K453,'[3]Retribucions 2013'!$H$15:$Q$100,10,0)</f>
        <v>5987.566666666667</v>
      </c>
      <c r="M453" s="10" t="s">
        <v>470</v>
      </c>
      <c r="N453" s="8" t="s">
        <v>447</v>
      </c>
      <c r="O453" s="12" t="s">
        <v>459</v>
      </c>
      <c r="P453" s="8"/>
      <c r="Q453" s="8" t="s">
        <v>35</v>
      </c>
      <c r="R453" s="12" t="s">
        <v>285</v>
      </c>
      <c r="S453" s="28" t="s">
        <v>500</v>
      </c>
      <c r="T453" s="26" t="s">
        <v>164</v>
      </c>
    </row>
    <row r="454" spans="1:20" s="26" customFormat="1" ht="12.75">
      <c r="A454" s="36"/>
      <c r="B454" s="8">
        <v>1</v>
      </c>
      <c r="C454" s="9" t="s">
        <v>11</v>
      </c>
      <c r="D454" s="7" t="s">
        <v>496</v>
      </c>
      <c r="E454" s="8">
        <v>56</v>
      </c>
      <c r="F454" s="21" t="s">
        <v>302</v>
      </c>
      <c r="G454" s="7" t="s">
        <v>449</v>
      </c>
      <c r="H454" s="8" t="s">
        <v>3</v>
      </c>
      <c r="I454" s="9" t="s">
        <v>358</v>
      </c>
      <c r="J454" s="10">
        <v>22</v>
      </c>
      <c r="K454" s="10" t="s">
        <v>394</v>
      </c>
      <c r="L454" s="13">
        <f>VLOOKUP(K454,'[3]Retribucions 2013'!$H$15:$Q$100,10,0)</f>
        <v>12282.34</v>
      </c>
      <c r="M454" s="10" t="s">
        <v>473</v>
      </c>
      <c r="N454" s="8" t="s">
        <v>447</v>
      </c>
      <c r="O454" s="12" t="s">
        <v>111</v>
      </c>
      <c r="P454" s="8"/>
      <c r="Q454" s="8" t="s">
        <v>447</v>
      </c>
      <c r="R454" s="12" t="s">
        <v>181</v>
      </c>
      <c r="S454" s="28" t="s">
        <v>498</v>
      </c>
      <c r="T454" s="26" t="s">
        <v>162</v>
      </c>
    </row>
    <row r="455" spans="1:20" s="26" customFormat="1" ht="25.5">
      <c r="A455" s="36"/>
      <c r="B455" s="8">
        <v>1</v>
      </c>
      <c r="C455" s="9" t="s">
        <v>11</v>
      </c>
      <c r="D455" s="7">
        <v>1</v>
      </c>
      <c r="E455" s="8">
        <v>392</v>
      </c>
      <c r="F455" s="21" t="s">
        <v>377</v>
      </c>
      <c r="G455" s="7" t="s">
        <v>447</v>
      </c>
      <c r="H455" s="8" t="s">
        <v>3</v>
      </c>
      <c r="I455" s="9" t="s">
        <v>358</v>
      </c>
      <c r="J455" s="10">
        <v>30</v>
      </c>
      <c r="K455" s="10" t="s">
        <v>386</v>
      </c>
      <c r="L455" s="13">
        <f>VLOOKUP(K455,'[3]Retribucions 2013'!$H$15:$Q$100,10,0)</f>
        <v>23013.1</v>
      </c>
      <c r="M455" s="10" t="s">
        <v>468</v>
      </c>
      <c r="N455" s="8" t="s">
        <v>450</v>
      </c>
      <c r="O455" s="12" t="s">
        <v>28</v>
      </c>
      <c r="P455" s="8"/>
      <c r="Q455" s="8" t="s">
        <v>447</v>
      </c>
      <c r="R455" s="12" t="s">
        <v>110</v>
      </c>
      <c r="S455" s="28" t="s">
        <v>496</v>
      </c>
      <c r="T455" s="26" t="s">
        <v>160</v>
      </c>
    </row>
    <row r="456" spans="1:20" s="26" customFormat="1" ht="12.75">
      <c r="A456" s="36"/>
      <c r="B456" s="8">
        <v>0</v>
      </c>
      <c r="C456" s="9" t="s">
        <v>443</v>
      </c>
      <c r="D456" s="7" t="s">
        <v>425</v>
      </c>
      <c r="E456" s="8">
        <v>377</v>
      </c>
      <c r="F456" s="21" t="s">
        <v>235</v>
      </c>
      <c r="G456" s="7" t="s">
        <v>449</v>
      </c>
      <c r="H456" s="8" t="s">
        <v>3</v>
      </c>
      <c r="I456" s="9" t="s">
        <v>438</v>
      </c>
      <c r="J456" s="10">
        <v>26</v>
      </c>
      <c r="K456" s="10" t="s">
        <v>391</v>
      </c>
      <c r="L456" s="13">
        <f>VLOOKUP(K456,'[3]Retribucions 2013'!$H$15:$Q$100,10,0)</f>
        <v>16316.09</v>
      </c>
      <c r="M456" s="10" t="s">
        <v>468</v>
      </c>
      <c r="N456" s="8" t="s">
        <v>447</v>
      </c>
      <c r="O456" s="12" t="s">
        <v>28</v>
      </c>
      <c r="P456" s="8"/>
      <c r="Q456" s="8" t="s">
        <v>447</v>
      </c>
      <c r="R456" s="12" t="s">
        <v>236</v>
      </c>
      <c r="S456" s="28" t="s">
        <v>498</v>
      </c>
      <c r="T456" s="26" t="s">
        <v>162</v>
      </c>
    </row>
    <row r="457" spans="1:20" s="26" customFormat="1" ht="12.75">
      <c r="A457" s="36"/>
      <c r="B457" s="8">
        <v>1</v>
      </c>
      <c r="C457" s="9" t="s">
        <v>348</v>
      </c>
      <c r="D457" s="7" t="s">
        <v>424</v>
      </c>
      <c r="E457" s="8">
        <v>116</v>
      </c>
      <c r="F457" s="21" t="s">
        <v>310</v>
      </c>
      <c r="G457" s="7" t="s">
        <v>449</v>
      </c>
      <c r="H457" s="8" t="s">
        <v>3</v>
      </c>
      <c r="I457" s="9" t="s">
        <v>363</v>
      </c>
      <c r="J457" s="10">
        <v>19</v>
      </c>
      <c r="K457" s="10" t="s">
        <v>399</v>
      </c>
      <c r="L457" s="13">
        <f>VLOOKUP(K457,'[3]Retribucions 2013'!$H$15:$Q$100,10,0)</f>
        <v>8850.653333333334</v>
      </c>
      <c r="M457" s="10" t="s">
        <v>470</v>
      </c>
      <c r="N457" s="8" t="s">
        <v>447</v>
      </c>
      <c r="O457" s="12" t="s">
        <v>444</v>
      </c>
      <c r="P457" s="8"/>
      <c r="Q457" s="8" t="s">
        <v>447</v>
      </c>
      <c r="R457" s="12" t="s">
        <v>207</v>
      </c>
      <c r="S457" s="28" t="s">
        <v>498</v>
      </c>
      <c r="T457" s="26" t="s">
        <v>162</v>
      </c>
    </row>
    <row r="458" spans="1:20" s="26" customFormat="1" ht="12.75">
      <c r="A458" s="36"/>
      <c r="B458" s="8">
        <v>4</v>
      </c>
      <c r="C458" s="9" t="s">
        <v>19</v>
      </c>
      <c r="D458" s="7" t="s">
        <v>425</v>
      </c>
      <c r="E458" s="8">
        <v>25</v>
      </c>
      <c r="F458" s="21" t="s">
        <v>252</v>
      </c>
      <c r="G458" s="7" t="s">
        <v>447</v>
      </c>
      <c r="H458" s="8" t="s">
        <v>3</v>
      </c>
      <c r="I458" s="9" t="s">
        <v>359</v>
      </c>
      <c r="J458" s="10">
        <v>26</v>
      </c>
      <c r="K458" s="10" t="s">
        <v>390</v>
      </c>
      <c r="L458" s="13">
        <f>VLOOKUP(K458,'[3]Retribucions 2013'!$H$15:$Q$100,10,0)</f>
        <v>14546.78</v>
      </c>
      <c r="M458" s="10" t="s">
        <v>471</v>
      </c>
      <c r="N458" s="8" t="s">
        <v>447</v>
      </c>
      <c r="O458" s="12" t="s">
        <v>31</v>
      </c>
      <c r="P458" s="8"/>
      <c r="Q458" s="8" t="s">
        <v>447</v>
      </c>
      <c r="R458" s="12" t="s">
        <v>133</v>
      </c>
      <c r="S458" s="28" t="s">
        <v>497</v>
      </c>
      <c r="T458" s="26" t="s">
        <v>160</v>
      </c>
    </row>
    <row r="459" spans="1:20" s="26" customFormat="1" ht="12.75">
      <c r="A459" s="36"/>
      <c r="B459" s="8">
        <v>1</v>
      </c>
      <c r="C459" s="9" t="s">
        <v>346</v>
      </c>
      <c r="D459" s="7" t="s">
        <v>13</v>
      </c>
      <c r="E459" s="8">
        <v>46</v>
      </c>
      <c r="F459" s="21" t="s">
        <v>299</v>
      </c>
      <c r="G459" s="7" t="s">
        <v>447</v>
      </c>
      <c r="H459" s="8" t="s">
        <v>3</v>
      </c>
      <c r="I459" s="9" t="s">
        <v>367</v>
      </c>
      <c r="J459" s="10">
        <v>22</v>
      </c>
      <c r="K459" s="10" t="s">
        <v>392</v>
      </c>
      <c r="L459" s="13">
        <f>VLOOKUP(K459,'[4]Retribucions 2014'!$H$15:$S$100,10,0)</f>
        <v>15496.74</v>
      </c>
      <c r="M459" s="10" t="s">
        <v>470</v>
      </c>
      <c r="N459" s="8" t="s">
        <v>447</v>
      </c>
      <c r="O459" s="12" t="s">
        <v>34</v>
      </c>
      <c r="P459" s="8"/>
      <c r="Q459" s="8" t="s">
        <v>447</v>
      </c>
      <c r="R459" s="12" t="s">
        <v>168</v>
      </c>
      <c r="S459" s="28" t="s">
        <v>497</v>
      </c>
      <c r="T459" s="26" t="s">
        <v>160</v>
      </c>
    </row>
    <row r="460" spans="1:20" s="26" customFormat="1" ht="12.75">
      <c r="A460" s="36"/>
      <c r="B460" s="8">
        <v>2</v>
      </c>
      <c r="C460" s="9" t="s">
        <v>11</v>
      </c>
      <c r="D460" s="7" t="s">
        <v>426</v>
      </c>
      <c r="E460" s="8">
        <v>293</v>
      </c>
      <c r="F460" s="21" t="s">
        <v>420</v>
      </c>
      <c r="G460" s="7" t="s">
        <v>449</v>
      </c>
      <c r="H460" s="8" t="s">
        <v>3</v>
      </c>
      <c r="I460" s="9" t="s">
        <v>368</v>
      </c>
      <c r="J460" s="10">
        <v>15</v>
      </c>
      <c r="K460" s="10" t="s">
        <v>405</v>
      </c>
      <c r="L460" s="13">
        <f>VLOOKUP(K460,'[4]Retribucions 2014'!$H$15:$S$100,10,0)</f>
        <v>6901.98</v>
      </c>
      <c r="M460" s="10" t="s">
        <v>470</v>
      </c>
      <c r="N460" s="8" t="s">
        <v>447</v>
      </c>
      <c r="O460" s="12" t="s">
        <v>457</v>
      </c>
      <c r="P460" s="8"/>
      <c r="Q460" s="8" t="s">
        <v>447</v>
      </c>
      <c r="R460" s="12" t="s">
        <v>270</v>
      </c>
      <c r="S460" s="28" t="s">
        <v>499</v>
      </c>
      <c r="T460" s="26" t="s">
        <v>163</v>
      </c>
    </row>
    <row r="461" spans="1:20" s="26" customFormat="1" ht="12.75">
      <c r="A461" s="36"/>
      <c r="B461" s="8">
        <v>3</v>
      </c>
      <c r="C461" s="9" t="s">
        <v>488</v>
      </c>
      <c r="D461" s="7" t="s">
        <v>431</v>
      </c>
      <c r="E461" s="8">
        <v>23</v>
      </c>
      <c r="F461" s="21" t="s">
        <v>43</v>
      </c>
      <c r="G461" s="7" t="s">
        <v>447</v>
      </c>
      <c r="H461" s="8" t="s">
        <v>4</v>
      </c>
      <c r="I461" s="9" t="s">
        <v>438</v>
      </c>
      <c r="J461" s="10">
        <v>26</v>
      </c>
      <c r="K461" s="10" t="s">
        <v>389</v>
      </c>
      <c r="L461" s="13">
        <f>VLOOKUP(K461,'[4]Retribucions 2014'!$H$15:$S$100,10,0)</f>
        <v>15479.36</v>
      </c>
      <c r="M461" s="10" t="s">
        <v>471</v>
      </c>
      <c r="N461" s="8" t="s">
        <v>447</v>
      </c>
      <c r="O461" s="12" t="s">
        <v>30</v>
      </c>
      <c r="P461" s="8"/>
      <c r="Q461" s="8" t="s">
        <v>447</v>
      </c>
      <c r="R461" s="12" t="s">
        <v>130</v>
      </c>
      <c r="S461" s="28" t="s">
        <v>497</v>
      </c>
      <c r="T461" s="26" t="s">
        <v>160</v>
      </c>
    </row>
    <row r="462" spans="1:20" s="26" customFormat="1" ht="12.75">
      <c r="A462" s="36"/>
      <c r="B462" s="8">
        <v>4</v>
      </c>
      <c r="C462" s="9" t="s">
        <v>19</v>
      </c>
      <c r="D462" s="7" t="s">
        <v>427</v>
      </c>
      <c r="E462" s="8">
        <v>206</v>
      </c>
      <c r="F462" s="21" t="s">
        <v>66</v>
      </c>
      <c r="G462" s="7" t="s">
        <v>449</v>
      </c>
      <c r="H462" s="8" t="s">
        <v>3</v>
      </c>
      <c r="I462" s="9" t="s">
        <v>342</v>
      </c>
      <c r="J462" s="10">
        <v>18</v>
      </c>
      <c r="K462" s="10" t="s">
        <v>400</v>
      </c>
      <c r="L462" s="13">
        <f>VLOOKUP(K462,'[4]Retribucions 2014'!$H$15:$S$100,10,0)</f>
        <v>9080.58</v>
      </c>
      <c r="M462" s="10" t="s">
        <v>475</v>
      </c>
      <c r="N462" s="8" t="s">
        <v>447</v>
      </c>
      <c r="O462" s="12" t="s">
        <v>34</v>
      </c>
      <c r="P462" s="8"/>
      <c r="Q462" s="8" t="s">
        <v>447</v>
      </c>
      <c r="R462" s="12" t="s">
        <v>230</v>
      </c>
      <c r="S462" s="28" t="s">
        <v>500</v>
      </c>
      <c r="T462" s="26" t="s">
        <v>164</v>
      </c>
    </row>
    <row r="463" spans="1:18" ht="12.75">
      <c r="A463" s="23"/>
      <c r="B463" s="8">
        <v>0</v>
      </c>
      <c r="C463" s="9" t="s">
        <v>357</v>
      </c>
      <c r="D463" s="7"/>
      <c r="E463" s="8">
        <v>370</v>
      </c>
      <c r="F463" s="6" t="s">
        <v>231</v>
      </c>
      <c r="G463" s="7" t="s">
        <v>448</v>
      </c>
      <c r="H463" s="8" t="s">
        <v>2</v>
      </c>
      <c r="I463" s="9" t="s">
        <v>358</v>
      </c>
      <c r="J463" s="10"/>
      <c r="K463" s="10" t="s">
        <v>410</v>
      </c>
      <c r="L463" s="13">
        <f>VLOOKUP(K463,'[4]Retribucions 2014'!$H$15:$S$100,10,0)</f>
        <v>32093.48</v>
      </c>
      <c r="M463" s="11" t="s">
        <v>417</v>
      </c>
      <c r="N463" s="8" t="s">
        <v>450</v>
      </c>
      <c r="O463" s="12" t="s">
        <v>30</v>
      </c>
      <c r="P463" s="7"/>
      <c r="Q463" s="8" t="s">
        <v>447</v>
      </c>
      <c r="R463" s="12"/>
    </row>
    <row r="464" spans="1:20" ht="12.75">
      <c r="A464" s="23"/>
      <c r="B464" s="8">
        <v>0</v>
      </c>
      <c r="C464" s="9" t="s">
        <v>442</v>
      </c>
      <c r="D464" s="7" t="s">
        <v>430</v>
      </c>
      <c r="E464" s="8">
        <v>371</v>
      </c>
      <c r="F464" s="6" t="s">
        <v>232</v>
      </c>
      <c r="G464" s="7" t="s">
        <v>448</v>
      </c>
      <c r="H464" s="8" t="s">
        <v>2</v>
      </c>
      <c r="I464" s="9" t="s">
        <v>359</v>
      </c>
      <c r="J464" s="10"/>
      <c r="K464" s="10" t="s">
        <v>411</v>
      </c>
      <c r="L464" s="13">
        <f>VLOOKUP(K464,'[4]Retribucions 2014'!$H$15:$S$100,10,0)</f>
        <v>30394.68</v>
      </c>
      <c r="M464" s="11" t="s">
        <v>417</v>
      </c>
      <c r="N464" s="8" t="s">
        <v>450</v>
      </c>
      <c r="O464" s="12" t="s">
        <v>31</v>
      </c>
      <c r="P464" s="7"/>
      <c r="Q464" s="8" t="s">
        <v>447</v>
      </c>
      <c r="R464" s="12"/>
      <c r="T464" s="22" t="s">
        <v>162</v>
      </c>
    </row>
    <row r="465" spans="1:18" ht="12.75">
      <c r="A465" s="23"/>
      <c r="B465" s="8">
        <v>0</v>
      </c>
      <c r="C465" s="9" t="s">
        <v>357</v>
      </c>
      <c r="D465" s="7"/>
      <c r="E465" s="8">
        <v>372</v>
      </c>
      <c r="F465" s="6" t="s">
        <v>233</v>
      </c>
      <c r="G465" s="7" t="s">
        <v>448</v>
      </c>
      <c r="H465" s="8" t="s">
        <v>2</v>
      </c>
      <c r="I465" s="9" t="s">
        <v>359</v>
      </c>
      <c r="J465" s="10"/>
      <c r="K465" s="10" t="s">
        <v>410</v>
      </c>
      <c r="L465" s="13">
        <f>VLOOKUP(K465,'[4]Retribucions 2014'!$H$15:$S$100,10,0)</f>
        <v>32093.48</v>
      </c>
      <c r="M465" s="11" t="s">
        <v>417</v>
      </c>
      <c r="N465" s="8" t="s">
        <v>450</v>
      </c>
      <c r="O465" s="12" t="s">
        <v>31</v>
      </c>
      <c r="P465" s="7"/>
      <c r="Q465" s="8" t="s">
        <v>447</v>
      </c>
      <c r="R465" s="12"/>
    </row>
    <row r="466" spans="1:18" ht="12.75">
      <c r="A466" s="23"/>
      <c r="B466" s="8">
        <v>0</v>
      </c>
      <c r="C466" s="9" t="s">
        <v>357</v>
      </c>
      <c r="D466" s="7"/>
      <c r="E466" s="8">
        <v>373</v>
      </c>
      <c r="F466" s="6" t="s">
        <v>233</v>
      </c>
      <c r="G466" s="7" t="s">
        <v>448</v>
      </c>
      <c r="H466" s="8" t="s">
        <v>2</v>
      </c>
      <c r="I466" s="9" t="s">
        <v>359</v>
      </c>
      <c r="J466" s="10"/>
      <c r="K466" s="10" t="s">
        <v>410</v>
      </c>
      <c r="L466" s="13">
        <f>VLOOKUP(K466,'[4]Retribucions 2014'!$H$15:$S$100,10,0)</f>
        <v>32093.48</v>
      </c>
      <c r="M466" s="11" t="s">
        <v>417</v>
      </c>
      <c r="N466" s="8" t="s">
        <v>450</v>
      </c>
      <c r="O466" s="12" t="s">
        <v>31</v>
      </c>
      <c r="P466" s="7"/>
      <c r="Q466" s="8" t="s">
        <v>447</v>
      </c>
      <c r="R466" s="12"/>
    </row>
    <row r="467" spans="1:18" ht="12.75">
      <c r="A467" s="23"/>
      <c r="B467" s="8">
        <v>0</v>
      </c>
      <c r="C467" s="9" t="s">
        <v>357</v>
      </c>
      <c r="D467" s="7"/>
      <c r="E467" s="8">
        <v>374</v>
      </c>
      <c r="F467" s="6" t="s">
        <v>234</v>
      </c>
      <c r="G467" s="7" t="s">
        <v>449</v>
      </c>
      <c r="H467" s="8" t="s">
        <v>2</v>
      </c>
      <c r="I467" s="9" t="s">
        <v>368</v>
      </c>
      <c r="J467" s="10"/>
      <c r="K467" s="10" t="s">
        <v>412</v>
      </c>
      <c r="L467" s="13">
        <f>VLOOKUP(K467,'[4]Retribucions 2014'!$H$15:$S$100,10,0)</f>
        <v>21621.42</v>
      </c>
      <c r="M467" s="11" t="s">
        <v>417</v>
      </c>
      <c r="N467" s="8" t="s">
        <v>450</v>
      </c>
      <c r="O467" s="12" t="s">
        <v>457</v>
      </c>
      <c r="P467" s="7"/>
      <c r="Q467" s="8" t="s">
        <v>35</v>
      </c>
      <c r="R467" s="12"/>
    </row>
    <row r="468" spans="1:20" ht="12.75">
      <c r="A468" s="23"/>
      <c r="B468" s="8">
        <v>1</v>
      </c>
      <c r="C468" s="9" t="s">
        <v>7</v>
      </c>
      <c r="D468" s="7"/>
      <c r="E468" s="8">
        <v>7</v>
      </c>
      <c r="F468" s="6" t="s">
        <v>441</v>
      </c>
      <c r="G468" s="7" t="s">
        <v>447</v>
      </c>
      <c r="H468" s="8" t="s">
        <v>4</v>
      </c>
      <c r="I468" s="9" t="s">
        <v>358</v>
      </c>
      <c r="J468" s="10">
        <v>30</v>
      </c>
      <c r="K468" s="10">
        <v>19</v>
      </c>
      <c r="L468" s="13">
        <f>VLOOKUP(K468,'[5]Retribucions 2016'!$H$15:$N$52,7,0)</f>
        <v>24093.1359</v>
      </c>
      <c r="M468" s="11" t="s">
        <v>417</v>
      </c>
      <c r="N468" s="8" t="s">
        <v>450</v>
      </c>
      <c r="O468" s="12" t="s">
        <v>29</v>
      </c>
      <c r="P468" s="7"/>
      <c r="Q468" s="8" t="s">
        <v>447</v>
      </c>
      <c r="R468" s="12" t="s">
        <v>109</v>
      </c>
      <c r="S468" s="28" t="s">
        <v>496</v>
      </c>
      <c r="T468" s="22" t="s">
        <v>160</v>
      </c>
    </row>
    <row r="469" spans="1:20" ht="12.75">
      <c r="A469" s="23"/>
      <c r="B469" s="8" t="s">
        <v>425</v>
      </c>
      <c r="C469" s="9" t="s">
        <v>19</v>
      </c>
      <c r="D469" s="7"/>
      <c r="E469" s="8">
        <v>11</v>
      </c>
      <c r="F469" s="6" t="s">
        <v>441</v>
      </c>
      <c r="G469" s="7" t="s">
        <v>447</v>
      </c>
      <c r="H469" s="8" t="s">
        <v>4</v>
      </c>
      <c r="I469" s="9" t="s">
        <v>358</v>
      </c>
      <c r="J469" s="10">
        <v>30</v>
      </c>
      <c r="K469" s="10">
        <v>19</v>
      </c>
      <c r="L469" s="13">
        <f>VLOOKUP(K469,'[5]Retribucions 2016'!$H$15:$N$52,7,0)</f>
        <v>24093.1359</v>
      </c>
      <c r="M469" s="11" t="s">
        <v>417</v>
      </c>
      <c r="N469" s="8" t="s">
        <v>450</v>
      </c>
      <c r="O469" s="12" t="s">
        <v>30</v>
      </c>
      <c r="P469" s="7"/>
      <c r="Q469" s="8" t="s">
        <v>447</v>
      </c>
      <c r="R469" s="12" t="s">
        <v>114</v>
      </c>
      <c r="S469" s="28" t="s">
        <v>496</v>
      </c>
      <c r="T469" s="22" t="s">
        <v>160</v>
      </c>
    </row>
    <row r="470" spans="1:20" ht="12.75">
      <c r="A470" s="23"/>
      <c r="B470" s="8">
        <v>1</v>
      </c>
      <c r="C470" s="9" t="s">
        <v>356</v>
      </c>
      <c r="D470" s="7" t="s">
        <v>496</v>
      </c>
      <c r="E470" s="8">
        <v>38</v>
      </c>
      <c r="F470" s="6" t="s">
        <v>295</v>
      </c>
      <c r="G470" s="7" t="s">
        <v>447</v>
      </c>
      <c r="H470" s="8" t="s">
        <v>3</v>
      </c>
      <c r="I470" s="9" t="s">
        <v>359</v>
      </c>
      <c r="J470" s="10">
        <v>24</v>
      </c>
      <c r="K470" s="10">
        <v>16</v>
      </c>
      <c r="L470" s="13">
        <f>VLOOKUP(K470,'[5]Retribucions 2016'!$H$15:$N$52,7,0)</f>
        <v>13422.2435</v>
      </c>
      <c r="M470" s="11" t="s">
        <v>471</v>
      </c>
      <c r="N470" s="8" t="s">
        <v>447</v>
      </c>
      <c r="O470" s="12" t="s">
        <v>150</v>
      </c>
      <c r="P470" s="7"/>
      <c r="Q470" s="8" t="s">
        <v>447</v>
      </c>
      <c r="R470" s="12" t="s">
        <v>151</v>
      </c>
      <c r="S470" s="28" t="s">
        <v>497</v>
      </c>
      <c r="T470" s="22" t="s">
        <v>160</v>
      </c>
    </row>
    <row r="471" spans="1:20" ht="12.75">
      <c r="A471" s="23"/>
      <c r="B471" s="8">
        <v>4</v>
      </c>
      <c r="C471" s="9" t="s">
        <v>8</v>
      </c>
      <c r="D471" s="7"/>
      <c r="E471" s="8">
        <v>58</v>
      </c>
      <c r="F471" s="6" t="s">
        <v>303</v>
      </c>
      <c r="G471" s="7" t="s">
        <v>449</v>
      </c>
      <c r="H471" s="8" t="s">
        <v>3</v>
      </c>
      <c r="I471" s="9" t="s">
        <v>358</v>
      </c>
      <c r="J471" s="10">
        <v>22</v>
      </c>
      <c r="K471" s="10">
        <v>14</v>
      </c>
      <c r="L471" s="13">
        <f>VLOOKUP(K471,'[5]Retribucions 2016'!$H$15:$N$52,7,0)</f>
        <v>13355.5128</v>
      </c>
      <c r="M471" s="11" t="s">
        <v>362</v>
      </c>
      <c r="N471" s="8" t="s">
        <v>447</v>
      </c>
      <c r="O471" s="12" t="s">
        <v>111</v>
      </c>
      <c r="P471" s="7"/>
      <c r="Q471" s="8" t="s">
        <v>447</v>
      </c>
      <c r="R471" s="12" t="s">
        <v>182</v>
      </c>
      <c r="S471" s="28" t="s">
        <v>498</v>
      </c>
      <c r="T471" s="22" t="s">
        <v>162</v>
      </c>
    </row>
    <row r="472" spans="1:23" ht="12.75">
      <c r="A472" s="23"/>
      <c r="B472" s="8">
        <v>2</v>
      </c>
      <c r="C472" s="9" t="s">
        <v>11</v>
      </c>
      <c r="D472" s="7" t="s">
        <v>426</v>
      </c>
      <c r="E472" s="8">
        <v>74</v>
      </c>
      <c r="F472" s="6" t="s">
        <v>51</v>
      </c>
      <c r="G472" s="7" t="s">
        <v>447</v>
      </c>
      <c r="H472" s="8" t="s">
        <v>3</v>
      </c>
      <c r="I472" s="9" t="s">
        <v>367</v>
      </c>
      <c r="J472" s="10">
        <v>22</v>
      </c>
      <c r="K472" s="10" t="s">
        <v>392</v>
      </c>
      <c r="L472" s="13">
        <f>VLOOKUP(K472,'[5]Retribucions 2016'!$H$15:$N$52,7,0)</f>
        <v>10641.2085</v>
      </c>
      <c r="M472" s="11" t="s">
        <v>470</v>
      </c>
      <c r="N472" s="8" t="s">
        <v>447</v>
      </c>
      <c r="O472" s="12" t="s">
        <v>34</v>
      </c>
      <c r="P472" s="7"/>
      <c r="Q472" s="8" t="s">
        <v>447</v>
      </c>
      <c r="R472" s="12" t="s">
        <v>179</v>
      </c>
      <c r="S472" s="28" t="s">
        <v>497</v>
      </c>
      <c r="T472" s="22" t="s">
        <v>160</v>
      </c>
      <c r="V472" s="22">
        <v>14</v>
      </c>
      <c r="W472" s="22" t="s">
        <v>337</v>
      </c>
    </row>
    <row r="473" spans="1:20" ht="12.75">
      <c r="A473" s="23"/>
      <c r="B473" s="8">
        <v>1</v>
      </c>
      <c r="C473" s="9" t="s">
        <v>346</v>
      </c>
      <c r="D473" s="7" t="s">
        <v>430</v>
      </c>
      <c r="E473" s="8">
        <v>94</v>
      </c>
      <c r="F473" s="6" t="s">
        <v>56</v>
      </c>
      <c r="G473" s="7" t="s">
        <v>449</v>
      </c>
      <c r="H473" s="8" t="s">
        <v>3</v>
      </c>
      <c r="I473" s="9" t="s">
        <v>466</v>
      </c>
      <c r="J473" s="10">
        <v>22</v>
      </c>
      <c r="K473" s="10" t="s">
        <v>398</v>
      </c>
      <c r="L473" s="13">
        <f>VLOOKUP(K473,'[5]Retribucions 2016'!$H$15:$N$52,7,0)</f>
        <v>11230.0082</v>
      </c>
      <c r="M473" s="11" t="s">
        <v>470</v>
      </c>
      <c r="N473" s="8" t="s">
        <v>447</v>
      </c>
      <c r="O473" s="12" t="s">
        <v>31</v>
      </c>
      <c r="P473" s="7"/>
      <c r="Q473" s="8" t="s">
        <v>447</v>
      </c>
      <c r="R473" s="12" t="s">
        <v>199</v>
      </c>
      <c r="S473" s="28" t="s">
        <v>498</v>
      </c>
      <c r="T473" s="22" t="s">
        <v>162</v>
      </c>
    </row>
    <row r="474" spans="1:20" ht="12.75">
      <c r="A474" s="23"/>
      <c r="B474" s="8">
        <v>3</v>
      </c>
      <c r="C474" s="9" t="s">
        <v>488</v>
      </c>
      <c r="D474" s="7" t="s">
        <v>489</v>
      </c>
      <c r="E474" s="8">
        <v>339</v>
      </c>
      <c r="F474" s="6" t="s">
        <v>82</v>
      </c>
      <c r="G474" s="7" t="s">
        <v>449</v>
      </c>
      <c r="H474" s="8" t="s">
        <v>3</v>
      </c>
      <c r="I474" s="9" t="s">
        <v>436</v>
      </c>
      <c r="J474" s="10">
        <v>13</v>
      </c>
      <c r="K474" s="10">
        <v>1</v>
      </c>
      <c r="L474" s="13">
        <f>VLOOKUP(K474,'[5]Retribucions 2016'!$H$15:$N$52,7,0)</f>
        <v>5185.4208</v>
      </c>
      <c r="M474" s="11" t="s">
        <v>470</v>
      </c>
      <c r="N474" s="8" t="s">
        <v>447</v>
      </c>
      <c r="O474" s="12" t="s">
        <v>459</v>
      </c>
      <c r="P474" s="7"/>
      <c r="Q474" s="8" t="s">
        <v>35</v>
      </c>
      <c r="R474" s="12" t="s">
        <v>284</v>
      </c>
      <c r="S474" s="28" t="s">
        <v>500</v>
      </c>
      <c r="T474" s="22" t="s">
        <v>164</v>
      </c>
    </row>
    <row r="475" spans="1:20" ht="12.75">
      <c r="A475" s="23"/>
      <c r="B475" s="8">
        <v>3</v>
      </c>
      <c r="C475" s="9" t="s">
        <v>488</v>
      </c>
      <c r="D475" s="7" t="s">
        <v>426</v>
      </c>
      <c r="E475" s="8">
        <v>351</v>
      </c>
      <c r="F475" s="6" t="s">
        <v>83</v>
      </c>
      <c r="G475" s="7" t="s">
        <v>449</v>
      </c>
      <c r="H475" s="8" t="s">
        <v>3</v>
      </c>
      <c r="I475" s="9" t="s">
        <v>436</v>
      </c>
      <c r="J475" s="10">
        <v>13</v>
      </c>
      <c r="K475" s="10">
        <v>1</v>
      </c>
      <c r="L475" s="13">
        <f>VLOOKUP(K475,'[5]Retribucions 2016'!$H$15:$N$52,7,0)</f>
        <v>5185.4208</v>
      </c>
      <c r="M475" s="11" t="s">
        <v>475</v>
      </c>
      <c r="N475" s="8" t="s">
        <v>447</v>
      </c>
      <c r="O475" s="12" t="s">
        <v>459</v>
      </c>
      <c r="P475" s="7"/>
      <c r="Q475" s="8" t="s">
        <v>35</v>
      </c>
      <c r="R475" s="12" t="s">
        <v>284</v>
      </c>
      <c r="S475" s="28" t="s">
        <v>500</v>
      </c>
      <c r="T475" s="22" t="s">
        <v>164</v>
      </c>
    </row>
    <row r="476" spans="1:20" ht="12.75">
      <c r="A476" s="23"/>
      <c r="B476" s="8">
        <v>1</v>
      </c>
      <c r="C476" s="9" t="s">
        <v>346</v>
      </c>
      <c r="D476" s="7" t="s">
        <v>413</v>
      </c>
      <c r="E476" s="8">
        <v>375</v>
      </c>
      <c r="F476" s="6" t="s">
        <v>237</v>
      </c>
      <c r="G476" s="7" t="s">
        <v>448</v>
      </c>
      <c r="H476" s="8" t="s">
        <v>3</v>
      </c>
      <c r="I476" s="9" t="s">
        <v>358</v>
      </c>
      <c r="J476" s="10">
        <v>28</v>
      </c>
      <c r="K476" s="10">
        <v>18</v>
      </c>
      <c r="L476" s="13">
        <f>VLOOKUP(K476,'[5]Retribucions 2016'!$H$15:$N$52,7,0)</f>
        <v>16479.2509</v>
      </c>
      <c r="M476" s="11" t="s">
        <v>417</v>
      </c>
      <c r="N476" s="8" t="s">
        <v>450</v>
      </c>
      <c r="O476" s="12" t="s">
        <v>287</v>
      </c>
      <c r="P476" s="7"/>
      <c r="Q476" s="8" t="s">
        <v>447</v>
      </c>
      <c r="R476" s="12" t="s">
        <v>238</v>
      </c>
      <c r="S476" s="28" t="s">
        <v>498</v>
      </c>
      <c r="T476" s="22" t="s">
        <v>162</v>
      </c>
    </row>
    <row r="477" spans="1:23" ht="12.75">
      <c r="A477" s="23"/>
      <c r="B477" s="8">
        <v>0</v>
      </c>
      <c r="C477" s="9" t="s">
        <v>25</v>
      </c>
      <c r="D477" s="7" t="s">
        <v>496</v>
      </c>
      <c r="E477" s="8">
        <v>72</v>
      </c>
      <c r="F477" s="6" t="s">
        <v>307</v>
      </c>
      <c r="G477" s="7" t="s">
        <v>447</v>
      </c>
      <c r="H477" s="8" t="s">
        <v>3</v>
      </c>
      <c r="I477" s="9" t="s">
        <v>367</v>
      </c>
      <c r="J477" s="10">
        <v>22</v>
      </c>
      <c r="K477" s="10" t="s">
        <v>392</v>
      </c>
      <c r="L477" s="13">
        <f>VLOOKUP(K477,'[5]Retribucions 2016'!$H$15:$N$52,7,0)</f>
        <v>10641.2085</v>
      </c>
      <c r="M477" s="11" t="s">
        <v>470</v>
      </c>
      <c r="N477" s="8" t="s">
        <v>447</v>
      </c>
      <c r="O477" s="12" t="s">
        <v>34</v>
      </c>
      <c r="P477" s="7"/>
      <c r="Q477" s="8" t="s">
        <v>367</v>
      </c>
      <c r="R477" s="12" t="s">
        <v>179</v>
      </c>
      <c r="S477" s="28" t="s">
        <v>497</v>
      </c>
      <c r="T477" s="22" t="s">
        <v>160</v>
      </c>
      <c r="V477" s="22">
        <v>12</v>
      </c>
      <c r="W477" s="22" t="s">
        <v>492</v>
      </c>
    </row>
    <row r="478" spans="1:20" ht="12.75">
      <c r="A478" s="23"/>
      <c r="B478" s="8">
        <f>VLOOKUP(E478,'[1]Relació valorada'!$A$3:$G$360,5,FALSE)</f>
        <v>2</v>
      </c>
      <c r="C478" s="9" t="str">
        <f>VLOOKUP(E478,'[1]Relació valorada'!$A$3:$G$360,6,FALSE)</f>
        <v>DS</v>
      </c>
      <c r="D478" s="7" t="str">
        <f>VLOOKUP(E478,'[1]Relació valorada'!$A$3:$G$360,7,FALSE)</f>
        <v>2</v>
      </c>
      <c r="E478" s="8">
        <v>379</v>
      </c>
      <c r="F478" s="6" t="s">
        <v>242</v>
      </c>
      <c r="G478" s="7" t="s">
        <v>448</v>
      </c>
      <c r="H478" s="8" t="s">
        <v>3</v>
      </c>
      <c r="I478" s="9" t="s">
        <v>358</v>
      </c>
      <c r="J478" s="10">
        <v>30</v>
      </c>
      <c r="K478" s="10">
        <v>19</v>
      </c>
      <c r="L478" s="13">
        <f>VLOOKUP(K478,'[5]Retribucions 2016'!$H$15:$N$52,7,0)</f>
        <v>24093.1359</v>
      </c>
      <c r="M478" s="11" t="s">
        <v>417</v>
      </c>
      <c r="N478" s="8" t="s">
        <v>450</v>
      </c>
      <c r="O478" s="12" t="s">
        <v>18</v>
      </c>
      <c r="P478" s="7"/>
      <c r="Q478" s="8" t="s">
        <v>367</v>
      </c>
      <c r="R478" s="12" t="s">
        <v>243</v>
      </c>
      <c r="S478" s="28" t="s">
        <v>498</v>
      </c>
      <c r="T478" s="22" t="s">
        <v>162</v>
      </c>
    </row>
    <row r="479" spans="1:20" ht="12.75">
      <c r="A479" s="23"/>
      <c r="B479" s="8">
        <v>2</v>
      </c>
      <c r="C479" s="9" t="s">
        <v>11</v>
      </c>
      <c r="D479" s="7" t="s">
        <v>430</v>
      </c>
      <c r="E479" s="8">
        <v>248</v>
      </c>
      <c r="F479" s="6" t="s">
        <v>321</v>
      </c>
      <c r="G479" s="7" t="s">
        <v>449</v>
      </c>
      <c r="H479" s="8" t="s">
        <v>3</v>
      </c>
      <c r="I479" s="9" t="s">
        <v>368</v>
      </c>
      <c r="J479" s="10">
        <v>15</v>
      </c>
      <c r="K479" s="10">
        <v>4</v>
      </c>
      <c r="L479" s="13">
        <f>VLOOKUP(K479,'[5]Retribucions 2016'!$H$15:$N$52,7,0)</f>
        <v>6970.9998</v>
      </c>
      <c r="M479" s="11" t="s">
        <v>471</v>
      </c>
      <c r="N479" s="8" t="s">
        <v>447</v>
      </c>
      <c r="O479" s="12" t="s">
        <v>457</v>
      </c>
      <c r="P479" s="7"/>
      <c r="Q479" s="8" t="s">
        <v>554</v>
      </c>
      <c r="R479" s="12" t="s">
        <v>264</v>
      </c>
      <c r="S479" s="28" t="s">
        <v>504</v>
      </c>
      <c r="T479" s="22" t="s">
        <v>165</v>
      </c>
    </row>
    <row r="480" spans="1:20" ht="12.75">
      <c r="A480" s="23"/>
      <c r="B480" s="8">
        <v>2</v>
      </c>
      <c r="C480" s="9" t="s">
        <v>6</v>
      </c>
      <c r="D480" s="7" t="s">
        <v>424</v>
      </c>
      <c r="E480" s="8">
        <v>270</v>
      </c>
      <c r="F480" s="6" t="s">
        <v>324</v>
      </c>
      <c r="G480" s="7" t="s">
        <v>449</v>
      </c>
      <c r="H480" s="8" t="s">
        <v>3</v>
      </c>
      <c r="I480" s="9" t="s">
        <v>343</v>
      </c>
      <c r="J480" s="10">
        <v>16</v>
      </c>
      <c r="K480" s="10" t="s">
        <v>528</v>
      </c>
      <c r="L480" s="13">
        <f>VLOOKUP(K480,'[5]Retribucions 2016'!$H$15:$N$52,7,0)</f>
        <v>12086.8316</v>
      </c>
      <c r="M480" s="11" t="s">
        <v>470</v>
      </c>
      <c r="N480" s="8" t="s">
        <v>447</v>
      </c>
      <c r="O480" s="12" t="s">
        <v>457</v>
      </c>
      <c r="P480" s="7" t="s">
        <v>273</v>
      </c>
      <c r="Q480" s="8" t="s">
        <v>553</v>
      </c>
      <c r="R480" s="12" t="s">
        <v>274</v>
      </c>
      <c r="S480" s="28" t="s">
        <v>504</v>
      </c>
      <c r="T480" s="22" t="s">
        <v>165</v>
      </c>
    </row>
    <row r="481" spans="1:20" ht="12.75">
      <c r="A481" s="23"/>
      <c r="B481" s="8">
        <v>2</v>
      </c>
      <c r="C481" s="9" t="s">
        <v>6</v>
      </c>
      <c r="D481" s="7" t="s">
        <v>424</v>
      </c>
      <c r="E481" s="8">
        <v>90</v>
      </c>
      <c r="F481" s="6" t="s">
        <v>371</v>
      </c>
      <c r="G481" s="7" t="s">
        <v>449</v>
      </c>
      <c r="H481" s="8" t="s">
        <v>3</v>
      </c>
      <c r="I481" s="9" t="s">
        <v>359</v>
      </c>
      <c r="J481" s="10">
        <v>22</v>
      </c>
      <c r="K481" s="10" t="s">
        <v>398</v>
      </c>
      <c r="L481" s="13">
        <f>VLOOKUP(K481,'[5]Retribucions 2016'!$H$15:$N$52,7,0)</f>
        <v>11230.0082</v>
      </c>
      <c r="M481" s="11" t="s">
        <v>470</v>
      </c>
      <c r="N481" s="8" t="s">
        <v>447</v>
      </c>
      <c r="O481" s="12" t="s">
        <v>33</v>
      </c>
      <c r="P481" s="7"/>
      <c r="Q481" s="8" t="s">
        <v>367</v>
      </c>
      <c r="R481" s="12" t="s">
        <v>197</v>
      </c>
      <c r="S481" s="28" t="s">
        <v>498</v>
      </c>
      <c r="T481" s="22" t="s">
        <v>162</v>
      </c>
    </row>
    <row r="482" spans="1:20" ht="12.75">
      <c r="A482" s="23"/>
      <c r="B482" s="8">
        <v>0</v>
      </c>
      <c r="C482" s="9" t="s">
        <v>442</v>
      </c>
      <c r="D482" s="7" t="s">
        <v>425</v>
      </c>
      <c r="E482" s="8">
        <v>362</v>
      </c>
      <c r="F482" s="6" t="s">
        <v>416</v>
      </c>
      <c r="G482" s="7" t="s">
        <v>447</v>
      </c>
      <c r="H482" s="8" t="s">
        <v>4</v>
      </c>
      <c r="I482" s="9" t="s">
        <v>358</v>
      </c>
      <c r="J482" s="10">
        <v>30</v>
      </c>
      <c r="K482" s="10">
        <v>19</v>
      </c>
      <c r="L482" s="13">
        <f>VLOOKUP(K482,'[5]Retribucions 2016'!$H$15:$N$52,7,0)</f>
        <v>24093.1359</v>
      </c>
      <c r="M482" s="11" t="s">
        <v>417</v>
      </c>
      <c r="N482" s="8" t="s">
        <v>447</v>
      </c>
      <c r="O482" s="12" t="s">
        <v>122</v>
      </c>
      <c r="P482" s="7"/>
      <c r="Q482" s="8" t="s">
        <v>367</v>
      </c>
      <c r="R482" s="12" t="s">
        <v>292</v>
      </c>
      <c r="S482" s="28" t="s">
        <v>496</v>
      </c>
      <c r="T482" s="22" t="s">
        <v>160</v>
      </c>
    </row>
    <row r="483" spans="1:20" ht="12.75">
      <c r="A483" s="23"/>
      <c r="B483" s="8">
        <v>0</v>
      </c>
      <c r="C483" s="9" t="s">
        <v>443</v>
      </c>
      <c r="D483" s="7" t="s">
        <v>14</v>
      </c>
      <c r="E483" s="8">
        <v>415</v>
      </c>
      <c r="F483" s="6" t="s">
        <v>508</v>
      </c>
      <c r="G483" s="7" t="s">
        <v>447</v>
      </c>
      <c r="H483" s="8" t="s">
        <v>3</v>
      </c>
      <c r="I483" s="9" t="s">
        <v>438</v>
      </c>
      <c r="J483" s="10">
        <v>26</v>
      </c>
      <c r="K483" s="10">
        <v>17</v>
      </c>
      <c r="L483" s="13">
        <f>VLOOKUP(K483,'[5]Retribucions 2016'!$H$15:$N$52,7,0)</f>
        <v>15634.153600000001</v>
      </c>
      <c r="M483" s="11" t="s">
        <v>471</v>
      </c>
      <c r="N483" s="8" t="s">
        <v>447</v>
      </c>
      <c r="O483" s="12" t="s">
        <v>287</v>
      </c>
      <c r="P483" s="7"/>
      <c r="Q483" s="8" t="s">
        <v>367</v>
      </c>
      <c r="R483" s="12" t="s">
        <v>123</v>
      </c>
      <c r="S483" s="28" t="s">
        <v>497</v>
      </c>
      <c r="T483" s="22" t="s">
        <v>160</v>
      </c>
    </row>
    <row r="484" spans="1:20" ht="12.75">
      <c r="A484" s="23"/>
      <c r="B484" s="8">
        <f>VLOOKUP(E484,'[1]Relació valorada'!$A$3:$G$360,5,FALSE)</f>
        <v>1</v>
      </c>
      <c r="C484" s="9" t="str">
        <f>VLOOKUP(E484,'[1]Relació valorada'!$A$3:$G$360,6,FALSE)</f>
        <v>SCC</v>
      </c>
      <c r="D484" s="7" t="str">
        <f>VLOOKUP(E484,'[1]Relació valorada'!$A$3:$G$360,7,FALSE)</f>
        <v>2</v>
      </c>
      <c r="E484" s="8">
        <v>391</v>
      </c>
      <c r="F484" s="6" t="s">
        <v>40</v>
      </c>
      <c r="G484" s="7" t="s">
        <v>448</v>
      </c>
      <c r="H484" s="8" t="s">
        <v>3</v>
      </c>
      <c r="I484" s="9" t="s">
        <v>367</v>
      </c>
      <c r="J484" s="10">
        <v>22</v>
      </c>
      <c r="K484" s="10" t="s">
        <v>392</v>
      </c>
      <c r="L484" s="13">
        <f>VLOOKUP(K484,'[5]Retribucions 2016'!$H$15:$N$52,7,0)</f>
        <v>10641.2085</v>
      </c>
      <c r="M484" s="11" t="s">
        <v>470</v>
      </c>
      <c r="N484" s="8" t="s">
        <v>447</v>
      </c>
      <c r="O484" s="12" t="s">
        <v>34</v>
      </c>
      <c r="P484" s="7"/>
      <c r="Q484" s="8" t="s">
        <v>367</v>
      </c>
      <c r="R484" s="12" t="s">
        <v>193</v>
      </c>
      <c r="S484" s="28" t="s">
        <v>498</v>
      </c>
      <c r="T484" s="22" t="s">
        <v>162</v>
      </c>
    </row>
    <row r="485" spans="1:18" ht="12.75">
      <c r="A485" s="23"/>
      <c r="B485" s="8">
        <v>0</v>
      </c>
      <c r="C485" s="9" t="s">
        <v>357</v>
      </c>
      <c r="D485" s="7"/>
      <c r="E485" s="8">
        <v>411</v>
      </c>
      <c r="F485" s="6" t="s">
        <v>506</v>
      </c>
      <c r="G485" s="7" t="s">
        <v>448</v>
      </c>
      <c r="H485" s="8" t="s">
        <v>2</v>
      </c>
      <c r="I485" s="9" t="s">
        <v>358</v>
      </c>
      <c r="J485" s="10"/>
      <c r="K485" s="10" t="s">
        <v>411</v>
      </c>
      <c r="L485" s="13">
        <f>VLOOKUP(K485,'[5]Retribucions 2016'!$H$15:$N$52,7,0)</f>
        <v>30698.626800000002</v>
      </c>
      <c r="M485" s="11" t="s">
        <v>417</v>
      </c>
      <c r="N485" s="8" t="s">
        <v>450</v>
      </c>
      <c r="O485" s="12" t="s">
        <v>30</v>
      </c>
      <c r="P485" s="7"/>
      <c r="Q485" s="8" t="s">
        <v>367</v>
      </c>
      <c r="R485" s="12"/>
    </row>
    <row r="486" spans="1:18" ht="12.75">
      <c r="A486" s="23"/>
      <c r="B486" s="8">
        <v>0</v>
      </c>
      <c r="C486" s="9" t="s">
        <v>357</v>
      </c>
      <c r="D486" s="7"/>
      <c r="E486" s="8">
        <v>412</v>
      </c>
      <c r="F486" s="6" t="s">
        <v>507</v>
      </c>
      <c r="G486" s="7" t="s">
        <v>448</v>
      </c>
      <c r="H486" s="8" t="s">
        <v>2</v>
      </c>
      <c r="I486" s="9" t="s">
        <v>359</v>
      </c>
      <c r="J486" s="10"/>
      <c r="K486" s="10" t="s">
        <v>410</v>
      </c>
      <c r="L486" s="13">
        <f>VLOOKUP(K486,'[5]Retribucions 2016'!$H$15:$N$52,7,0)</f>
        <v>32414.4148</v>
      </c>
      <c r="M486" s="11" t="s">
        <v>417</v>
      </c>
      <c r="N486" s="8" t="s">
        <v>450</v>
      </c>
      <c r="O486" s="12" t="s">
        <v>31</v>
      </c>
      <c r="P486" s="7"/>
      <c r="Q486" s="8" t="s">
        <v>367</v>
      </c>
      <c r="R486" s="12"/>
    </row>
    <row r="487" spans="1:18" ht="12.75">
      <c r="A487" s="23"/>
      <c r="B487" s="8">
        <v>0</v>
      </c>
      <c r="C487" s="9" t="s">
        <v>357</v>
      </c>
      <c r="D487" s="7"/>
      <c r="E487" s="8">
        <v>413</v>
      </c>
      <c r="F487" s="6" t="s">
        <v>234</v>
      </c>
      <c r="G487" s="7" t="s">
        <v>449</v>
      </c>
      <c r="H487" s="8" t="s">
        <v>2</v>
      </c>
      <c r="I487" s="9" t="s">
        <v>368</v>
      </c>
      <c r="J487" s="10"/>
      <c r="K487" s="10" t="s">
        <v>412</v>
      </c>
      <c r="L487" s="13">
        <f>VLOOKUP(K487,'[5]Retribucions 2016'!$H$15:$N$52,7,0)</f>
        <v>21837.634199999997</v>
      </c>
      <c r="M487" s="11" t="s">
        <v>417</v>
      </c>
      <c r="N487" s="8" t="s">
        <v>450</v>
      </c>
      <c r="O487" s="12" t="s">
        <v>457</v>
      </c>
      <c r="P487" s="7"/>
      <c r="Q487" s="8" t="s">
        <v>553</v>
      </c>
      <c r="R487" s="12"/>
    </row>
    <row r="488" spans="1:20" s="24" customFormat="1" ht="12.75">
      <c r="A488" s="23"/>
      <c r="B488" s="45"/>
      <c r="C488" s="46"/>
      <c r="D488" s="45"/>
      <c r="E488" s="47"/>
      <c r="F488" s="48"/>
      <c r="G488" s="45"/>
      <c r="H488" s="47"/>
      <c r="I488" s="47"/>
      <c r="J488" s="52"/>
      <c r="K488" s="52"/>
      <c r="L488" s="49"/>
      <c r="M488" s="46"/>
      <c r="N488" s="47"/>
      <c r="O488" s="48"/>
      <c r="P488" s="48"/>
      <c r="Q488" s="47"/>
      <c r="R488" s="48"/>
      <c r="S488" s="48"/>
      <c r="T488" s="48"/>
    </row>
    <row r="489" spans="1:20" s="24" customFormat="1" ht="12.75">
      <c r="A489" s="23"/>
      <c r="B489" s="45"/>
      <c r="C489" s="46"/>
      <c r="D489" s="45"/>
      <c r="E489" s="47"/>
      <c r="F489" s="48"/>
      <c r="G489" s="45"/>
      <c r="H489" s="47"/>
      <c r="I489" s="47"/>
      <c r="J489" s="52"/>
      <c r="K489" s="52"/>
      <c r="L489" s="49"/>
      <c r="M489" s="46"/>
      <c r="N489" s="47"/>
      <c r="O489" s="48"/>
      <c r="P489" s="48"/>
      <c r="Q489" s="47"/>
      <c r="R489" s="48"/>
      <c r="S489" s="48"/>
      <c r="T489" s="48"/>
    </row>
    <row r="490" spans="2:19" s="26" customFormat="1" ht="12.75">
      <c r="B490" s="27"/>
      <c r="D490" s="35"/>
      <c r="E490" s="27"/>
      <c r="F490" s="27"/>
      <c r="G490" s="28"/>
      <c r="H490" s="27"/>
      <c r="I490" s="35"/>
      <c r="J490" s="33"/>
      <c r="K490" s="33"/>
      <c r="L490" s="34"/>
      <c r="M490" s="33"/>
      <c r="N490" s="27"/>
      <c r="O490" s="55"/>
      <c r="P490" s="27"/>
      <c r="Q490" s="27"/>
      <c r="R490" s="27"/>
      <c r="S490" s="27"/>
    </row>
    <row r="491" spans="2:19" s="26" customFormat="1" ht="12.75">
      <c r="B491" s="27"/>
      <c r="D491" s="35"/>
      <c r="E491" s="27"/>
      <c r="F491" s="27"/>
      <c r="G491" s="28"/>
      <c r="H491" s="27"/>
      <c r="I491" s="35"/>
      <c r="J491" s="33"/>
      <c r="K491" s="33"/>
      <c r="L491" s="34"/>
      <c r="M491" s="33"/>
      <c r="N491" s="27"/>
      <c r="O491" s="55"/>
      <c r="P491" s="27"/>
      <c r="Q491" s="27"/>
      <c r="R491" s="27"/>
      <c r="S491" s="27"/>
    </row>
    <row r="492" spans="2:19" s="26" customFormat="1" ht="12.75">
      <c r="B492" s="27"/>
      <c r="D492" s="35"/>
      <c r="E492" s="27"/>
      <c r="F492" s="27"/>
      <c r="G492" s="28"/>
      <c r="H492" s="27"/>
      <c r="I492" s="35"/>
      <c r="J492" s="33"/>
      <c r="K492" s="33"/>
      <c r="L492" s="34"/>
      <c r="M492" s="33"/>
      <c r="N492" s="27"/>
      <c r="O492" s="55"/>
      <c r="P492" s="27"/>
      <c r="Q492" s="27"/>
      <c r="R492" s="27"/>
      <c r="S492" s="27"/>
    </row>
    <row r="493" spans="2:19" s="26" customFormat="1" ht="12.75">
      <c r="B493" s="27"/>
      <c r="D493" s="35"/>
      <c r="E493" s="27"/>
      <c r="F493" s="27"/>
      <c r="G493" s="28"/>
      <c r="H493" s="27"/>
      <c r="I493" s="35"/>
      <c r="J493" s="33"/>
      <c r="K493" s="33"/>
      <c r="L493" s="34"/>
      <c r="M493" s="33"/>
      <c r="N493" s="27"/>
      <c r="O493" s="55"/>
      <c r="P493" s="27"/>
      <c r="Q493" s="27"/>
      <c r="R493" s="27"/>
      <c r="S493" s="27"/>
    </row>
    <row r="494" spans="2:19" s="26" customFormat="1" ht="12.75">
      <c r="B494" s="27"/>
      <c r="D494" s="35"/>
      <c r="E494" s="27"/>
      <c r="F494" s="27"/>
      <c r="G494" s="28"/>
      <c r="H494" s="27"/>
      <c r="I494" s="35"/>
      <c r="J494" s="33"/>
      <c r="K494" s="33"/>
      <c r="L494" s="34"/>
      <c r="M494" s="33"/>
      <c r="N494" s="27"/>
      <c r="O494" s="55"/>
      <c r="P494" s="27"/>
      <c r="Q494" s="27"/>
      <c r="R494" s="27"/>
      <c r="S494" s="27"/>
    </row>
    <row r="495" spans="2:19" s="26" customFormat="1" ht="12.75">
      <c r="B495" s="27"/>
      <c r="D495" s="35"/>
      <c r="E495" s="27"/>
      <c r="F495" s="27"/>
      <c r="G495" s="28"/>
      <c r="H495" s="27"/>
      <c r="I495" s="35"/>
      <c r="J495" s="33"/>
      <c r="K495" s="33"/>
      <c r="L495" s="34"/>
      <c r="M495" s="33"/>
      <c r="N495" s="27"/>
      <c r="O495" s="55"/>
      <c r="P495" s="27"/>
      <c r="Q495" s="27"/>
      <c r="R495" s="27"/>
      <c r="S495" s="27"/>
    </row>
    <row r="496" spans="2:19" s="26" customFormat="1" ht="12.75">
      <c r="B496" s="27"/>
      <c r="D496" s="35"/>
      <c r="E496" s="27"/>
      <c r="F496" s="27"/>
      <c r="G496" s="28"/>
      <c r="H496" s="27"/>
      <c r="I496" s="35"/>
      <c r="J496" s="33"/>
      <c r="K496" s="33"/>
      <c r="L496" s="34"/>
      <c r="M496" s="33"/>
      <c r="N496" s="27"/>
      <c r="O496" s="55"/>
      <c r="P496" s="27"/>
      <c r="Q496" s="27"/>
      <c r="R496" s="27"/>
      <c r="S496" s="27"/>
    </row>
    <row r="497" spans="2:19" s="26" customFormat="1" ht="12.75">
      <c r="B497" s="27"/>
      <c r="D497" s="35"/>
      <c r="E497" s="27"/>
      <c r="F497" s="27"/>
      <c r="G497" s="28"/>
      <c r="H497" s="27"/>
      <c r="I497" s="35"/>
      <c r="J497" s="33"/>
      <c r="K497" s="33"/>
      <c r="L497" s="34"/>
      <c r="M497" s="33"/>
      <c r="N497" s="27"/>
      <c r="O497" s="55"/>
      <c r="P497" s="27"/>
      <c r="Q497" s="27"/>
      <c r="R497" s="27"/>
      <c r="S497" s="27"/>
    </row>
    <row r="498" spans="2:19" s="26" customFormat="1" ht="12.75">
      <c r="B498" s="27"/>
      <c r="D498" s="35"/>
      <c r="E498" s="27"/>
      <c r="F498" s="27"/>
      <c r="G498" s="28"/>
      <c r="H498" s="27"/>
      <c r="I498" s="35"/>
      <c r="J498" s="33"/>
      <c r="K498" s="33"/>
      <c r="L498" s="34"/>
      <c r="M498" s="33"/>
      <c r="N498" s="27"/>
      <c r="O498" s="55"/>
      <c r="P498" s="27"/>
      <c r="Q498" s="27"/>
      <c r="R498" s="27"/>
      <c r="S498" s="27"/>
    </row>
    <row r="499" spans="2:19" s="26" customFormat="1" ht="12.75">
      <c r="B499" s="27"/>
      <c r="D499" s="35"/>
      <c r="E499" s="27"/>
      <c r="F499" s="27"/>
      <c r="G499" s="28"/>
      <c r="H499" s="27"/>
      <c r="I499" s="35"/>
      <c r="J499" s="33"/>
      <c r="K499" s="33"/>
      <c r="L499" s="34"/>
      <c r="M499" s="33"/>
      <c r="N499" s="27"/>
      <c r="O499" s="55"/>
      <c r="P499" s="27"/>
      <c r="Q499" s="27"/>
      <c r="R499" s="27"/>
      <c r="S499" s="27"/>
    </row>
    <row r="500" spans="2:19" s="26" customFormat="1" ht="12.75">
      <c r="B500" s="27"/>
      <c r="D500" s="35"/>
      <c r="E500" s="27"/>
      <c r="F500" s="27"/>
      <c r="G500" s="28"/>
      <c r="H500" s="27"/>
      <c r="I500" s="35"/>
      <c r="J500" s="33"/>
      <c r="K500" s="33"/>
      <c r="L500" s="34"/>
      <c r="M500" s="33"/>
      <c r="N500" s="27"/>
      <c r="O500" s="55"/>
      <c r="P500" s="27"/>
      <c r="Q500" s="27"/>
      <c r="R500" s="27"/>
      <c r="S500" s="27"/>
    </row>
    <row r="501" spans="2:19" s="26" customFormat="1" ht="12.75">
      <c r="B501" s="27"/>
      <c r="D501" s="35"/>
      <c r="E501" s="27"/>
      <c r="F501" s="27"/>
      <c r="G501" s="28"/>
      <c r="H501" s="27"/>
      <c r="I501" s="35"/>
      <c r="J501" s="33"/>
      <c r="K501" s="33"/>
      <c r="L501" s="34"/>
      <c r="M501" s="33"/>
      <c r="N501" s="27"/>
      <c r="O501" s="55"/>
      <c r="P501" s="27"/>
      <c r="Q501" s="27"/>
      <c r="R501" s="27"/>
      <c r="S501" s="27"/>
    </row>
    <row r="502" spans="2:19" s="26" customFormat="1" ht="12.75">
      <c r="B502" s="27"/>
      <c r="D502" s="35"/>
      <c r="E502" s="27"/>
      <c r="F502" s="27"/>
      <c r="G502" s="28"/>
      <c r="H502" s="27"/>
      <c r="I502" s="35"/>
      <c r="J502" s="33"/>
      <c r="K502" s="33"/>
      <c r="L502" s="34"/>
      <c r="M502" s="33"/>
      <c r="N502" s="27"/>
      <c r="O502" s="55"/>
      <c r="P502" s="27"/>
      <c r="Q502" s="27"/>
      <c r="R502" s="27"/>
      <c r="S502" s="27"/>
    </row>
    <row r="503" spans="2:19" s="26" customFormat="1" ht="12.75">
      <c r="B503" s="27"/>
      <c r="D503" s="35"/>
      <c r="E503" s="27"/>
      <c r="F503" s="27"/>
      <c r="G503" s="28"/>
      <c r="H503" s="27"/>
      <c r="I503" s="35"/>
      <c r="J503" s="33"/>
      <c r="K503" s="33"/>
      <c r="L503" s="34"/>
      <c r="M503" s="33"/>
      <c r="N503" s="27"/>
      <c r="O503" s="55"/>
      <c r="P503" s="27"/>
      <c r="Q503" s="27"/>
      <c r="R503" s="27"/>
      <c r="S503" s="27"/>
    </row>
    <row r="504" spans="2:19" s="26" customFormat="1" ht="12.75">
      <c r="B504" s="27"/>
      <c r="D504" s="35"/>
      <c r="E504" s="27"/>
      <c r="F504" s="27"/>
      <c r="G504" s="28"/>
      <c r="H504" s="27"/>
      <c r="I504" s="35"/>
      <c r="J504" s="33"/>
      <c r="K504" s="33"/>
      <c r="L504" s="34"/>
      <c r="M504" s="33"/>
      <c r="N504" s="27"/>
      <c r="O504" s="55"/>
      <c r="P504" s="27"/>
      <c r="Q504" s="27"/>
      <c r="R504" s="27"/>
      <c r="S504" s="27"/>
    </row>
    <row r="505" spans="2:19" s="26" customFormat="1" ht="12.75">
      <c r="B505" s="27"/>
      <c r="D505" s="35"/>
      <c r="E505" s="27"/>
      <c r="F505" s="27"/>
      <c r="G505" s="28"/>
      <c r="H505" s="27"/>
      <c r="I505" s="35"/>
      <c r="J505" s="33"/>
      <c r="K505" s="33"/>
      <c r="L505" s="34"/>
      <c r="M505" s="33"/>
      <c r="N505" s="27"/>
      <c r="O505" s="55"/>
      <c r="P505" s="27"/>
      <c r="Q505" s="27"/>
      <c r="R505" s="27"/>
      <c r="S505" s="27"/>
    </row>
    <row r="506" spans="2:19" s="26" customFormat="1" ht="12.75">
      <c r="B506" s="27"/>
      <c r="D506" s="35"/>
      <c r="E506" s="27"/>
      <c r="F506" s="27"/>
      <c r="G506" s="28"/>
      <c r="H506" s="27"/>
      <c r="I506" s="35"/>
      <c r="J506" s="33"/>
      <c r="K506" s="33"/>
      <c r="L506" s="34"/>
      <c r="M506" s="33"/>
      <c r="N506" s="27"/>
      <c r="O506" s="55"/>
      <c r="P506" s="27"/>
      <c r="Q506" s="27"/>
      <c r="R506" s="27"/>
      <c r="S506" s="27"/>
    </row>
    <row r="507" spans="2:19" s="26" customFormat="1" ht="12.75">
      <c r="B507" s="27"/>
      <c r="D507" s="35"/>
      <c r="E507" s="27"/>
      <c r="F507" s="27"/>
      <c r="G507" s="28"/>
      <c r="H507" s="27"/>
      <c r="I507" s="35"/>
      <c r="J507" s="33"/>
      <c r="K507" s="33"/>
      <c r="L507" s="34"/>
      <c r="M507" s="33"/>
      <c r="N507" s="27"/>
      <c r="O507" s="55"/>
      <c r="P507" s="27"/>
      <c r="Q507" s="27"/>
      <c r="R507" s="27"/>
      <c r="S507" s="27"/>
    </row>
    <row r="508" spans="2:19" s="26" customFormat="1" ht="12.75">
      <c r="B508" s="27"/>
      <c r="D508" s="35"/>
      <c r="E508" s="27"/>
      <c r="F508" s="27"/>
      <c r="G508" s="28"/>
      <c r="H508" s="27"/>
      <c r="I508" s="35"/>
      <c r="J508" s="33"/>
      <c r="K508" s="33"/>
      <c r="L508" s="34"/>
      <c r="M508" s="33"/>
      <c r="N508" s="27"/>
      <c r="O508" s="55"/>
      <c r="P508" s="27"/>
      <c r="Q508" s="27"/>
      <c r="R508" s="27"/>
      <c r="S508" s="27"/>
    </row>
    <row r="509" spans="2:19" s="26" customFormat="1" ht="12.75">
      <c r="B509" s="27"/>
      <c r="D509" s="35"/>
      <c r="E509" s="27"/>
      <c r="F509" s="27"/>
      <c r="G509" s="28"/>
      <c r="H509" s="27"/>
      <c r="I509" s="35"/>
      <c r="J509" s="33"/>
      <c r="K509" s="33"/>
      <c r="L509" s="34"/>
      <c r="M509" s="33"/>
      <c r="N509" s="27"/>
      <c r="O509" s="55"/>
      <c r="P509" s="27"/>
      <c r="Q509" s="27"/>
      <c r="R509" s="27"/>
      <c r="S509" s="27"/>
    </row>
    <row r="510" spans="2:19" s="26" customFormat="1" ht="12.75">
      <c r="B510" s="27"/>
      <c r="D510" s="35"/>
      <c r="E510" s="27"/>
      <c r="F510" s="27"/>
      <c r="G510" s="28"/>
      <c r="H510" s="27"/>
      <c r="I510" s="35"/>
      <c r="J510" s="33"/>
      <c r="K510" s="33"/>
      <c r="L510" s="34"/>
      <c r="M510" s="33"/>
      <c r="N510" s="27"/>
      <c r="O510" s="55"/>
      <c r="P510" s="27"/>
      <c r="Q510" s="27"/>
      <c r="R510" s="27"/>
      <c r="S510" s="27"/>
    </row>
    <row r="511" spans="2:19" s="26" customFormat="1" ht="12.75">
      <c r="B511" s="27"/>
      <c r="D511" s="35"/>
      <c r="E511" s="27"/>
      <c r="F511" s="27"/>
      <c r="G511" s="28"/>
      <c r="H511" s="27"/>
      <c r="I511" s="35"/>
      <c r="J511" s="33"/>
      <c r="K511" s="33"/>
      <c r="L511" s="34"/>
      <c r="M511" s="33"/>
      <c r="N511" s="27"/>
      <c r="O511" s="55"/>
      <c r="P511" s="27"/>
      <c r="Q511" s="27"/>
      <c r="R511" s="27"/>
      <c r="S511" s="27"/>
    </row>
    <row r="512" spans="2:19" s="26" customFormat="1" ht="12.75">
      <c r="B512" s="27"/>
      <c r="D512" s="35"/>
      <c r="E512" s="27"/>
      <c r="F512" s="27"/>
      <c r="G512" s="28"/>
      <c r="H512" s="27"/>
      <c r="I512" s="35"/>
      <c r="J512" s="33"/>
      <c r="K512" s="33"/>
      <c r="L512" s="34"/>
      <c r="M512" s="33"/>
      <c r="N512" s="27"/>
      <c r="O512" s="55"/>
      <c r="P512" s="27"/>
      <c r="Q512" s="27"/>
      <c r="R512" s="27"/>
      <c r="S512" s="27"/>
    </row>
    <row r="513" spans="2:19" s="26" customFormat="1" ht="12.75">
      <c r="B513" s="27"/>
      <c r="D513" s="35"/>
      <c r="E513" s="27"/>
      <c r="F513" s="27"/>
      <c r="G513" s="28"/>
      <c r="H513" s="27"/>
      <c r="I513" s="35"/>
      <c r="J513" s="33"/>
      <c r="K513" s="33"/>
      <c r="L513" s="34"/>
      <c r="M513" s="33"/>
      <c r="N513" s="27"/>
      <c r="O513" s="55"/>
      <c r="P513" s="27"/>
      <c r="Q513" s="27"/>
      <c r="R513" s="27"/>
      <c r="S513" s="27"/>
    </row>
    <row r="514" spans="2:19" s="26" customFormat="1" ht="12.75">
      <c r="B514" s="27"/>
      <c r="D514" s="35"/>
      <c r="E514" s="27"/>
      <c r="F514" s="27"/>
      <c r="G514" s="28"/>
      <c r="H514" s="27"/>
      <c r="I514" s="35"/>
      <c r="J514" s="33"/>
      <c r="K514" s="33"/>
      <c r="L514" s="34"/>
      <c r="M514" s="33"/>
      <c r="N514" s="27"/>
      <c r="O514" s="55"/>
      <c r="P514" s="27"/>
      <c r="Q514" s="27"/>
      <c r="R514" s="27"/>
      <c r="S514" s="27"/>
    </row>
    <row r="515" spans="2:19" s="26" customFormat="1" ht="12.75">
      <c r="B515" s="27"/>
      <c r="D515" s="35"/>
      <c r="E515" s="27"/>
      <c r="F515" s="27"/>
      <c r="G515" s="28"/>
      <c r="H515" s="27"/>
      <c r="I515" s="35"/>
      <c r="J515" s="33"/>
      <c r="K515" s="33"/>
      <c r="L515" s="34"/>
      <c r="M515" s="33"/>
      <c r="N515" s="27"/>
      <c r="O515" s="55"/>
      <c r="P515" s="27"/>
      <c r="Q515" s="27"/>
      <c r="R515" s="27"/>
      <c r="S515" s="27"/>
    </row>
    <row r="516" spans="2:19" s="26" customFormat="1" ht="12.75">
      <c r="B516" s="27"/>
      <c r="D516" s="35"/>
      <c r="E516" s="27"/>
      <c r="F516" s="27"/>
      <c r="G516" s="28"/>
      <c r="H516" s="27"/>
      <c r="I516" s="35"/>
      <c r="J516" s="33"/>
      <c r="K516" s="33"/>
      <c r="L516" s="34"/>
      <c r="M516" s="33"/>
      <c r="N516" s="27"/>
      <c r="O516" s="55"/>
      <c r="P516" s="27"/>
      <c r="Q516" s="27"/>
      <c r="R516" s="27"/>
      <c r="S516" s="27"/>
    </row>
    <row r="517" spans="2:19" s="26" customFormat="1" ht="12.75">
      <c r="B517" s="27"/>
      <c r="D517" s="35"/>
      <c r="E517" s="27"/>
      <c r="F517" s="27"/>
      <c r="G517" s="28"/>
      <c r="H517" s="27"/>
      <c r="I517" s="35"/>
      <c r="J517" s="33"/>
      <c r="K517" s="33"/>
      <c r="L517" s="34"/>
      <c r="M517" s="33"/>
      <c r="N517" s="27"/>
      <c r="O517" s="55"/>
      <c r="P517" s="27"/>
      <c r="Q517" s="27"/>
      <c r="R517" s="27"/>
      <c r="S517" s="27"/>
    </row>
    <row r="518" spans="2:19" s="26" customFormat="1" ht="12.75">
      <c r="B518" s="27"/>
      <c r="D518" s="35"/>
      <c r="E518" s="27"/>
      <c r="F518" s="27"/>
      <c r="G518" s="28"/>
      <c r="H518" s="27"/>
      <c r="I518" s="35"/>
      <c r="J518" s="33"/>
      <c r="K518" s="33"/>
      <c r="L518" s="34"/>
      <c r="M518" s="33"/>
      <c r="N518" s="27"/>
      <c r="O518" s="55"/>
      <c r="P518" s="27"/>
      <c r="Q518" s="27"/>
      <c r="R518" s="27"/>
      <c r="S518" s="27"/>
    </row>
    <row r="519" spans="2:19" s="26" customFormat="1" ht="12.75">
      <c r="B519" s="27"/>
      <c r="D519" s="35"/>
      <c r="E519" s="27"/>
      <c r="F519" s="27"/>
      <c r="G519" s="28"/>
      <c r="H519" s="27"/>
      <c r="I519" s="35"/>
      <c r="J519" s="33"/>
      <c r="K519" s="33"/>
      <c r="L519" s="34"/>
      <c r="M519" s="33"/>
      <c r="N519" s="27"/>
      <c r="O519" s="55"/>
      <c r="P519" s="27"/>
      <c r="Q519" s="27"/>
      <c r="R519" s="27"/>
      <c r="S519" s="27"/>
    </row>
    <row r="520" spans="2:19" s="26" customFormat="1" ht="12.75">
      <c r="B520" s="27"/>
      <c r="D520" s="35"/>
      <c r="E520" s="27"/>
      <c r="F520" s="27"/>
      <c r="G520" s="28"/>
      <c r="H520" s="27"/>
      <c r="I520" s="35"/>
      <c r="J520" s="33"/>
      <c r="K520" s="33"/>
      <c r="L520" s="34"/>
      <c r="M520" s="33"/>
      <c r="N520" s="27"/>
      <c r="O520" s="55"/>
      <c r="P520" s="27"/>
      <c r="Q520" s="27"/>
      <c r="R520" s="27"/>
      <c r="S520" s="27"/>
    </row>
    <row r="521" spans="2:19" s="26" customFormat="1" ht="12.75">
      <c r="B521" s="27"/>
      <c r="D521" s="35"/>
      <c r="E521" s="27"/>
      <c r="F521" s="27"/>
      <c r="G521" s="28"/>
      <c r="H521" s="27"/>
      <c r="I521" s="35"/>
      <c r="J521" s="33"/>
      <c r="K521" s="33"/>
      <c r="L521" s="34"/>
      <c r="M521" s="33"/>
      <c r="N521" s="27"/>
      <c r="O521" s="55"/>
      <c r="P521" s="27"/>
      <c r="Q521" s="27"/>
      <c r="R521" s="27"/>
      <c r="S521" s="27"/>
    </row>
    <row r="522" spans="2:19" s="26" customFormat="1" ht="12.75">
      <c r="B522" s="27"/>
      <c r="D522" s="35"/>
      <c r="E522" s="27"/>
      <c r="F522" s="27"/>
      <c r="G522" s="28"/>
      <c r="H522" s="27"/>
      <c r="I522" s="35"/>
      <c r="J522" s="33"/>
      <c r="K522" s="33"/>
      <c r="L522" s="34"/>
      <c r="M522" s="33"/>
      <c r="N522" s="27"/>
      <c r="O522" s="55"/>
      <c r="P522" s="27"/>
      <c r="Q522" s="27"/>
      <c r="R522" s="27"/>
      <c r="S522" s="27"/>
    </row>
    <row r="523" spans="2:19" s="26" customFormat="1" ht="12.75">
      <c r="B523" s="27"/>
      <c r="D523" s="35"/>
      <c r="E523" s="27"/>
      <c r="F523" s="27"/>
      <c r="G523" s="28"/>
      <c r="H523" s="27"/>
      <c r="I523" s="35"/>
      <c r="J523" s="33"/>
      <c r="K523" s="33"/>
      <c r="L523" s="34"/>
      <c r="M523" s="33"/>
      <c r="N523" s="27"/>
      <c r="O523" s="55"/>
      <c r="P523" s="27"/>
      <c r="Q523" s="27"/>
      <c r="R523" s="27"/>
      <c r="S523" s="27"/>
    </row>
    <row r="524" spans="2:19" s="26" customFormat="1" ht="12.75">
      <c r="B524" s="27"/>
      <c r="D524" s="35"/>
      <c r="E524" s="27"/>
      <c r="F524" s="27"/>
      <c r="G524" s="28"/>
      <c r="H524" s="27"/>
      <c r="I524" s="35"/>
      <c r="J524" s="33"/>
      <c r="K524" s="33"/>
      <c r="L524" s="34"/>
      <c r="M524" s="33"/>
      <c r="N524" s="27"/>
      <c r="O524" s="55"/>
      <c r="P524" s="27"/>
      <c r="Q524" s="27"/>
      <c r="R524" s="27"/>
      <c r="S524" s="27"/>
    </row>
    <row r="525" spans="2:19" s="26" customFormat="1" ht="12.75">
      <c r="B525" s="27"/>
      <c r="D525" s="35"/>
      <c r="E525" s="27"/>
      <c r="F525" s="27"/>
      <c r="G525" s="28"/>
      <c r="H525" s="27"/>
      <c r="I525" s="35"/>
      <c r="J525" s="33"/>
      <c r="K525" s="33"/>
      <c r="L525" s="34"/>
      <c r="M525" s="33"/>
      <c r="N525" s="27"/>
      <c r="O525" s="55"/>
      <c r="P525" s="27"/>
      <c r="Q525" s="27"/>
      <c r="R525" s="27"/>
      <c r="S525" s="27"/>
    </row>
    <row r="526" spans="2:19" s="26" customFormat="1" ht="12.75">
      <c r="B526" s="27"/>
      <c r="D526" s="35"/>
      <c r="E526" s="27"/>
      <c r="F526" s="27"/>
      <c r="G526" s="28"/>
      <c r="H526" s="27"/>
      <c r="I526" s="35"/>
      <c r="J526" s="33"/>
      <c r="K526" s="33"/>
      <c r="L526" s="34"/>
      <c r="M526" s="33"/>
      <c r="N526" s="27"/>
      <c r="O526" s="55"/>
      <c r="P526" s="27"/>
      <c r="Q526" s="27"/>
      <c r="R526" s="27"/>
      <c r="S526" s="27"/>
    </row>
    <row r="527" spans="2:19" s="26" customFormat="1" ht="12.75">
      <c r="B527" s="27"/>
      <c r="D527" s="35"/>
      <c r="E527" s="27"/>
      <c r="F527" s="27"/>
      <c r="G527" s="28"/>
      <c r="H527" s="27"/>
      <c r="I527" s="35"/>
      <c r="J527" s="33"/>
      <c r="K527" s="33"/>
      <c r="L527" s="34"/>
      <c r="M527" s="33"/>
      <c r="N527" s="27"/>
      <c r="O527" s="55"/>
      <c r="P527" s="27"/>
      <c r="Q527" s="27"/>
      <c r="R527" s="27"/>
      <c r="S527" s="27"/>
    </row>
    <row r="528" spans="2:19" s="26" customFormat="1" ht="12.75">
      <c r="B528" s="27"/>
      <c r="D528" s="35"/>
      <c r="E528" s="27"/>
      <c r="F528" s="27"/>
      <c r="G528" s="28"/>
      <c r="H528" s="27"/>
      <c r="I528" s="35"/>
      <c r="J528" s="33"/>
      <c r="K528" s="33"/>
      <c r="L528" s="34"/>
      <c r="M528" s="33"/>
      <c r="N528" s="27"/>
      <c r="O528" s="55"/>
      <c r="P528" s="27"/>
      <c r="Q528" s="27"/>
      <c r="R528" s="27"/>
      <c r="S528" s="27"/>
    </row>
    <row r="529" spans="2:19" s="26" customFormat="1" ht="12.75">
      <c r="B529" s="27"/>
      <c r="D529" s="35"/>
      <c r="E529" s="27"/>
      <c r="F529" s="27"/>
      <c r="G529" s="28"/>
      <c r="H529" s="27"/>
      <c r="I529" s="35"/>
      <c r="J529" s="33"/>
      <c r="K529" s="33"/>
      <c r="L529" s="34"/>
      <c r="M529" s="33"/>
      <c r="N529" s="27"/>
      <c r="O529" s="55"/>
      <c r="P529" s="27"/>
      <c r="Q529" s="27"/>
      <c r="R529" s="27"/>
      <c r="S529" s="27"/>
    </row>
    <row r="530" spans="2:19" s="26" customFormat="1" ht="12.75">
      <c r="B530" s="27"/>
      <c r="D530" s="35"/>
      <c r="E530" s="27"/>
      <c r="F530" s="27"/>
      <c r="G530" s="28"/>
      <c r="H530" s="27"/>
      <c r="I530" s="35"/>
      <c r="J530" s="33"/>
      <c r="K530" s="33"/>
      <c r="L530" s="34"/>
      <c r="M530" s="33"/>
      <c r="N530" s="27"/>
      <c r="O530" s="55"/>
      <c r="P530" s="27"/>
      <c r="Q530" s="27"/>
      <c r="R530" s="27"/>
      <c r="S530" s="27"/>
    </row>
    <row r="531" spans="2:19" s="26" customFormat="1" ht="12.75">
      <c r="B531" s="27"/>
      <c r="D531" s="35"/>
      <c r="E531" s="27"/>
      <c r="F531" s="27"/>
      <c r="G531" s="28"/>
      <c r="H531" s="27"/>
      <c r="I531" s="35"/>
      <c r="J531" s="33"/>
      <c r="K531" s="33"/>
      <c r="L531" s="34"/>
      <c r="M531" s="33"/>
      <c r="N531" s="27"/>
      <c r="O531" s="55"/>
      <c r="P531" s="27"/>
      <c r="Q531" s="27"/>
      <c r="R531" s="27"/>
      <c r="S531" s="27"/>
    </row>
    <row r="532" spans="2:19" s="26" customFormat="1" ht="12.75">
      <c r="B532" s="27"/>
      <c r="D532" s="35"/>
      <c r="E532" s="27"/>
      <c r="F532" s="27"/>
      <c r="G532" s="28"/>
      <c r="H532" s="27"/>
      <c r="I532" s="35"/>
      <c r="J532" s="33"/>
      <c r="K532" s="33"/>
      <c r="L532" s="34"/>
      <c r="M532" s="33"/>
      <c r="N532" s="27"/>
      <c r="O532" s="55"/>
      <c r="P532" s="27"/>
      <c r="Q532" s="27"/>
      <c r="R532" s="27"/>
      <c r="S532" s="27"/>
    </row>
    <row r="533" spans="2:19" s="26" customFormat="1" ht="12.75">
      <c r="B533" s="27"/>
      <c r="D533" s="35"/>
      <c r="E533" s="27"/>
      <c r="F533" s="27"/>
      <c r="G533" s="28"/>
      <c r="H533" s="27"/>
      <c r="I533" s="35"/>
      <c r="J533" s="33"/>
      <c r="K533" s="33"/>
      <c r="L533" s="34"/>
      <c r="M533" s="33"/>
      <c r="N533" s="27"/>
      <c r="O533" s="55"/>
      <c r="P533" s="27"/>
      <c r="Q533" s="27"/>
      <c r="R533" s="27"/>
      <c r="S533" s="27"/>
    </row>
    <row r="534" spans="2:19" s="26" customFormat="1" ht="12.75">
      <c r="B534" s="27"/>
      <c r="D534" s="35"/>
      <c r="E534" s="27"/>
      <c r="F534" s="27"/>
      <c r="G534" s="28"/>
      <c r="H534" s="27"/>
      <c r="I534" s="35"/>
      <c r="J534" s="33"/>
      <c r="K534" s="33"/>
      <c r="L534" s="34"/>
      <c r="M534" s="33"/>
      <c r="N534" s="27"/>
      <c r="O534" s="55"/>
      <c r="P534" s="27"/>
      <c r="Q534" s="27"/>
      <c r="R534" s="27"/>
      <c r="S534" s="27"/>
    </row>
    <row r="535" spans="2:19" s="26" customFormat="1" ht="12.75">
      <c r="B535" s="27"/>
      <c r="D535" s="35"/>
      <c r="E535" s="27"/>
      <c r="F535" s="27"/>
      <c r="G535" s="28"/>
      <c r="H535" s="27"/>
      <c r="I535" s="35"/>
      <c r="J535" s="33"/>
      <c r="K535" s="33"/>
      <c r="L535" s="34"/>
      <c r="M535" s="33"/>
      <c r="N535" s="27"/>
      <c r="O535" s="55"/>
      <c r="P535" s="27"/>
      <c r="Q535" s="27"/>
      <c r="R535" s="27"/>
      <c r="S535" s="27"/>
    </row>
    <row r="536" spans="2:19" s="26" customFormat="1" ht="12.75">
      <c r="B536" s="27"/>
      <c r="D536" s="35"/>
      <c r="E536" s="27"/>
      <c r="F536" s="27"/>
      <c r="G536" s="28"/>
      <c r="H536" s="27"/>
      <c r="I536" s="35"/>
      <c r="J536" s="33"/>
      <c r="K536" s="33"/>
      <c r="L536" s="34"/>
      <c r="M536" s="33"/>
      <c r="N536" s="27"/>
      <c r="O536" s="55"/>
      <c r="P536" s="27"/>
      <c r="Q536" s="27"/>
      <c r="R536" s="27"/>
      <c r="S536" s="27"/>
    </row>
    <row r="537" spans="2:19" s="26" customFormat="1" ht="12.75">
      <c r="B537" s="27"/>
      <c r="D537" s="35"/>
      <c r="E537" s="27"/>
      <c r="F537" s="27"/>
      <c r="G537" s="28"/>
      <c r="H537" s="27"/>
      <c r="I537" s="35"/>
      <c r="J537" s="33"/>
      <c r="K537" s="33"/>
      <c r="L537" s="34"/>
      <c r="M537" s="33"/>
      <c r="N537" s="27"/>
      <c r="O537" s="55"/>
      <c r="P537" s="27"/>
      <c r="Q537" s="27"/>
      <c r="R537" s="27"/>
      <c r="S537" s="27"/>
    </row>
    <row r="538" spans="2:19" s="26" customFormat="1" ht="12.75">
      <c r="B538" s="27"/>
      <c r="D538" s="35"/>
      <c r="E538" s="27"/>
      <c r="F538" s="27"/>
      <c r="G538" s="28"/>
      <c r="H538" s="27"/>
      <c r="I538" s="35"/>
      <c r="J538" s="33"/>
      <c r="K538" s="33"/>
      <c r="L538" s="34"/>
      <c r="M538" s="33"/>
      <c r="N538" s="27"/>
      <c r="O538" s="55"/>
      <c r="P538" s="27"/>
      <c r="Q538" s="27"/>
      <c r="R538" s="27"/>
      <c r="S538" s="27"/>
    </row>
    <row r="539" spans="2:19" s="26" customFormat="1" ht="12.75">
      <c r="B539" s="27"/>
      <c r="D539" s="35"/>
      <c r="E539" s="27"/>
      <c r="F539" s="27"/>
      <c r="G539" s="28"/>
      <c r="H539" s="27"/>
      <c r="I539" s="35"/>
      <c r="J539" s="33"/>
      <c r="K539" s="33"/>
      <c r="L539" s="34"/>
      <c r="M539" s="33"/>
      <c r="N539" s="27"/>
      <c r="O539" s="55"/>
      <c r="P539" s="27"/>
      <c r="Q539" s="27"/>
      <c r="R539" s="27"/>
      <c r="S539" s="27"/>
    </row>
    <row r="540" spans="2:19" s="26" customFormat="1" ht="12.75">
      <c r="B540" s="27"/>
      <c r="D540" s="35"/>
      <c r="E540" s="27"/>
      <c r="F540" s="27"/>
      <c r="G540" s="28"/>
      <c r="H540" s="27"/>
      <c r="I540" s="35"/>
      <c r="J540" s="33"/>
      <c r="K540" s="33"/>
      <c r="L540" s="34"/>
      <c r="M540" s="33"/>
      <c r="N540" s="27"/>
      <c r="O540" s="55"/>
      <c r="P540" s="27"/>
      <c r="Q540" s="27"/>
      <c r="R540" s="27"/>
      <c r="S540" s="27"/>
    </row>
    <row r="541" spans="2:19" s="26" customFormat="1" ht="12.75">
      <c r="B541" s="27"/>
      <c r="D541" s="35"/>
      <c r="E541" s="27"/>
      <c r="F541" s="27"/>
      <c r="G541" s="28"/>
      <c r="H541" s="27"/>
      <c r="I541" s="35"/>
      <c r="J541" s="33"/>
      <c r="K541" s="33"/>
      <c r="L541" s="34"/>
      <c r="M541" s="33"/>
      <c r="N541" s="27"/>
      <c r="O541" s="55"/>
      <c r="P541" s="27"/>
      <c r="Q541" s="27"/>
      <c r="R541" s="27"/>
      <c r="S541" s="27"/>
    </row>
    <row r="542" spans="2:19" s="26" customFormat="1" ht="12.75">
      <c r="B542" s="27"/>
      <c r="D542" s="35"/>
      <c r="E542" s="27"/>
      <c r="F542" s="27"/>
      <c r="G542" s="28"/>
      <c r="H542" s="27"/>
      <c r="I542" s="35"/>
      <c r="J542" s="33"/>
      <c r="K542" s="33"/>
      <c r="L542" s="34"/>
      <c r="M542" s="33"/>
      <c r="N542" s="27"/>
      <c r="O542" s="55"/>
      <c r="P542" s="27"/>
      <c r="Q542" s="27"/>
      <c r="R542" s="27"/>
      <c r="S542" s="27"/>
    </row>
    <row r="543" spans="2:19" s="26" customFormat="1" ht="12.75">
      <c r="B543" s="27"/>
      <c r="D543" s="35"/>
      <c r="E543" s="27"/>
      <c r="F543" s="27"/>
      <c r="G543" s="28"/>
      <c r="H543" s="27"/>
      <c r="I543" s="35"/>
      <c r="J543" s="33"/>
      <c r="K543" s="33"/>
      <c r="L543" s="34"/>
      <c r="M543" s="33"/>
      <c r="N543" s="27"/>
      <c r="O543" s="55"/>
      <c r="P543" s="27"/>
      <c r="Q543" s="27"/>
      <c r="R543" s="27"/>
      <c r="S543" s="27"/>
    </row>
    <row r="544" spans="2:19" s="26" customFormat="1" ht="12.75">
      <c r="B544" s="27"/>
      <c r="D544" s="35"/>
      <c r="E544" s="27"/>
      <c r="F544" s="27"/>
      <c r="G544" s="28"/>
      <c r="H544" s="27"/>
      <c r="I544" s="35"/>
      <c r="J544" s="33"/>
      <c r="K544" s="33"/>
      <c r="L544" s="34"/>
      <c r="M544" s="33"/>
      <c r="N544" s="27"/>
      <c r="O544" s="55"/>
      <c r="P544" s="27"/>
      <c r="Q544" s="27"/>
      <c r="R544" s="27"/>
      <c r="S544" s="27"/>
    </row>
    <row r="545" spans="2:19" s="26" customFormat="1" ht="12.75">
      <c r="B545" s="27"/>
      <c r="D545" s="35"/>
      <c r="E545" s="27"/>
      <c r="F545" s="27"/>
      <c r="G545" s="28"/>
      <c r="H545" s="27"/>
      <c r="I545" s="35"/>
      <c r="J545" s="33"/>
      <c r="K545" s="33"/>
      <c r="L545" s="34"/>
      <c r="M545" s="33"/>
      <c r="N545" s="27"/>
      <c r="O545" s="55"/>
      <c r="P545" s="27"/>
      <c r="Q545" s="27"/>
      <c r="R545" s="27"/>
      <c r="S545" s="27"/>
    </row>
    <row r="546" spans="2:19" s="26" customFormat="1" ht="12.75">
      <c r="B546" s="27"/>
      <c r="D546" s="35"/>
      <c r="E546" s="27"/>
      <c r="F546" s="27"/>
      <c r="G546" s="28"/>
      <c r="H546" s="27"/>
      <c r="I546" s="35"/>
      <c r="J546" s="33"/>
      <c r="K546" s="33"/>
      <c r="L546" s="34"/>
      <c r="M546" s="33"/>
      <c r="N546" s="27"/>
      <c r="O546" s="55"/>
      <c r="P546" s="27"/>
      <c r="Q546" s="27"/>
      <c r="R546" s="27"/>
      <c r="S546" s="27"/>
    </row>
    <row r="547" spans="2:19" s="26" customFormat="1" ht="12.75">
      <c r="B547" s="27"/>
      <c r="D547" s="35"/>
      <c r="E547" s="27"/>
      <c r="F547" s="27"/>
      <c r="G547" s="28"/>
      <c r="H547" s="27"/>
      <c r="I547" s="35"/>
      <c r="J547" s="33"/>
      <c r="K547" s="33"/>
      <c r="L547" s="34"/>
      <c r="M547" s="33"/>
      <c r="N547" s="27"/>
      <c r="O547" s="55"/>
      <c r="P547" s="27"/>
      <c r="Q547" s="27"/>
      <c r="R547" s="27"/>
      <c r="S547" s="27"/>
    </row>
    <row r="548" spans="2:19" s="26" customFormat="1" ht="12.75">
      <c r="B548" s="27"/>
      <c r="D548" s="35"/>
      <c r="E548" s="27"/>
      <c r="F548" s="27"/>
      <c r="G548" s="28"/>
      <c r="H548" s="27"/>
      <c r="I548" s="35"/>
      <c r="J548" s="33"/>
      <c r="K548" s="33"/>
      <c r="L548" s="34"/>
      <c r="M548" s="33"/>
      <c r="N548" s="27"/>
      <c r="O548" s="55"/>
      <c r="P548" s="27"/>
      <c r="Q548" s="27"/>
      <c r="R548" s="27"/>
      <c r="S548" s="27"/>
    </row>
    <row r="549" spans="2:19" s="26" customFormat="1" ht="12.75">
      <c r="B549" s="27"/>
      <c r="D549" s="35"/>
      <c r="E549" s="27"/>
      <c r="F549" s="27"/>
      <c r="G549" s="28"/>
      <c r="H549" s="27"/>
      <c r="I549" s="35"/>
      <c r="J549" s="33"/>
      <c r="K549" s="33"/>
      <c r="L549" s="34"/>
      <c r="M549" s="33"/>
      <c r="N549" s="27"/>
      <c r="O549" s="55"/>
      <c r="P549" s="27"/>
      <c r="Q549" s="27"/>
      <c r="R549" s="27"/>
      <c r="S549" s="27"/>
    </row>
    <row r="550" spans="2:19" s="26" customFormat="1" ht="12.75">
      <c r="B550" s="27"/>
      <c r="D550" s="35"/>
      <c r="E550" s="27"/>
      <c r="F550" s="27"/>
      <c r="G550" s="28"/>
      <c r="H550" s="27"/>
      <c r="I550" s="35"/>
      <c r="J550" s="33"/>
      <c r="K550" s="33"/>
      <c r="L550" s="34"/>
      <c r="M550" s="33"/>
      <c r="N550" s="27"/>
      <c r="O550" s="55"/>
      <c r="P550" s="27"/>
      <c r="Q550" s="27"/>
      <c r="R550" s="27"/>
      <c r="S550" s="27"/>
    </row>
    <row r="551" spans="2:19" s="26" customFormat="1" ht="12.75">
      <c r="B551" s="27"/>
      <c r="D551" s="35"/>
      <c r="E551" s="27"/>
      <c r="F551" s="27"/>
      <c r="G551" s="28"/>
      <c r="H551" s="27"/>
      <c r="I551" s="35"/>
      <c r="J551" s="33"/>
      <c r="K551" s="33"/>
      <c r="L551" s="34"/>
      <c r="M551" s="33"/>
      <c r="N551" s="27"/>
      <c r="O551" s="55"/>
      <c r="P551" s="27"/>
      <c r="Q551" s="27"/>
      <c r="R551" s="27"/>
      <c r="S551" s="27"/>
    </row>
    <row r="552" spans="2:19" s="26" customFormat="1" ht="12.75">
      <c r="B552" s="27"/>
      <c r="D552" s="35"/>
      <c r="E552" s="27"/>
      <c r="F552" s="27"/>
      <c r="G552" s="28"/>
      <c r="H552" s="27"/>
      <c r="I552" s="35"/>
      <c r="J552" s="33"/>
      <c r="K552" s="33"/>
      <c r="L552" s="34"/>
      <c r="M552" s="33"/>
      <c r="N552" s="27"/>
      <c r="O552" s="55"/>
      <c r="P552" s="27"/>
      <c r="Q552" s="27"/>
      <c r="R552" s="27"/>
      <c r="S552" s="27"/>
    </row>
    <row r="553" spans="2:19" s="26" customFormat="1" ht="12.75">
      <c r="B553" s="27"/>
      <c r="D553" s="35"/>
      <c r="E553" s="27"/>
      <c r="F553" s="27"/>
      <c r="G553" s="28"/>
      <c r="H553" s="27"/>
      <c r="I553" s="35"/>
      <c r="J553" s="33"/>
      <c r="K553" s="33"/>
      <c r="L553" s="34"/>
      <c r="M553" s="33"/>
      <c r="N553" s="27"/>
      <c r="O553" s="55"/>
      <c r="P553" s="27"/>
      <c r="Q553" s="27"/>
      <c r="R553" s="27"/>
      <c r="S553" s="27"/>
    </row>
    <row r="554" spans="2:19" s="26" customFormat="1" ht="12.75">
      <c r="B554" s="27"/>
      <c r="D554" s="35"/>
      <c r="E554" s="27"/>
      <c r="F554" s="27"/>
      <c r="G554" s="28"/>
      <c r="H554" s="27"/>
      <c r="I554" s="35"/>
      <c r="J554" s="33"/>
      <c r="K554" s="33"/>
      <c r="L554" s="34"/>
      <c r="M554" s="33"/>
      <c r="N554" s="27"/>
      <c r="O554" s="55"/>
      <c r="P554" s="27"/>
      <c r="Q554" s="27"/>
      <c r="R554" s="27"/>
      <c r="S554" s="27"/>
    </row>
    <row r="555" spans="2:19" s="26" customFormat="1" ht="12.75">
      <c r="B555" s="27"/>
      <c r="D555" s="35"/>
      <c r="E555" s="27"/>
      <c r="F555" s="27"/>
      <c r="G555" s="28"/>
      <c r="H555" s="27"/>
      <c r="I555" s="35"/>
      <c r="J555" s="33"/>
      <c r="K555" s="33"/>
      <c r="L555" s="34"/>
      <c r="M555" s="33"/>
      <c r="N555" s="27"/>
      <c r="O555" s="55"/>
      <c r="P555" s="27"/>
      <c r="Q555" s="27"/>
      <c r="R555" s="27"/>
      <c r="S555" s="27"/>
    </row>
    <row r="556" spans="2:19" s="26" customFormat="1" ht="12.75">
      <c r="B556" s="27"/>
      <c r="D556" s="35"/>
      <c r="E556" s="27"/>
      <c r="F556" s="27"/>
      <c r="G556" s="28"/>
      <c r="H556" s="27"/>
      <c r="I556" s="35"/>
      <c r="J556" s="33"/>
      <c r="K556" s="33"/>
      <c r="L556" s="34"/>
      <c r="M556" s="33"/>
      <c r="N556" s="27"/>
      <c r="O556" s="55"/>
      <c r="P556" s="27"/>
      <c r="Q556" s="27"/>
      <c r="R556" s="27"/>
      <c r="S556" s="27"/>
    </row>
    <row r="557" spans="2:19" s="26" customFormat="1" ht="12.75">
      <c r="B557" s="27"/>
      <c r="D557" s="35"/>
      <c r="E557" s="27"/>
      <c r="F557" s="27"/>
      <c r="G557" s="28"/>
      <c r="H557" s="27"/>
      <c r="I557" s="35"/>
      <c r="J557" s="33"/>
      <c r="K557" s="33"/>
      <c r="L557" s="34"/>
      <c r="M557" s="33"/>
      <c r="N557" s="27"/>
      <c r="O557" s="55"/>
      <c r="P557" s="27"/>
      <c r="Q557" s="27"/>
      <c r="R557" s="27"/>
      <c r="S557" s="27"/>
    </row>
    <row r="558" spans="2:19" s="26" customFormat="1" ht="12.75">
      <c r="B558" s="27"/>
      <c r="D558" s="35"/>
      <c r="E558" s="27"/>
      <c r="F558" s="27"/>
      <c r="G558" s="28"/>
      <c r="H558" s="27"/>
      <c r="I558" s="35"/>
      <c r="J558" s="33"/>
      <c r="K558" s="33"/>
      <c r="L558" s="34"/>
      <c r="M558" s="33"/>
      <c r="N558" s="27"/>
      <c r="O558" s="55"/>
      <c r="P558" s="27"/>
      <c r="Q558" s="27"/>
      <c r="R558" s="27"/>
      <c r="S558" s="27"/>
    </row>
    <row r="559" spans="2:19" s="26" customFormat="1" ht="12.75">
      <c r="B559" s="27"/>
      <c r="D559" s="35"/>
      <c r="E559" s="27"/>
      <c r="F559" s="27"/>
      <c r="G559" s="28"/>
      <c r="H559" s="27"/>
      <c r="I559" s="35"/>
      <c r="J559" s="33"/>
      <c r="K559" s="33"/>
      <c r="L559" s="34"/>
      <c r="M559" s="33"/>
      <c r="N559" s="27"/>
      <c r="O559" s="55"/>
      <c r="P559" s="27"/>
      <c r="Q559" s="27"/>
      <c r="R559" s="27"/>
      <c r="S559" s="27"/>
    </row>
    <row r="560" spans="2:19" s="26" customFormat="1" ht="12.75">
      <c r="B560" s="27"/>
      <c r="D560" s="35"/>
      <c r="E560" s="27"/>
      <c r="F560" s="27"/>
      <c r="G560" s="28"/>
      <c r="H560" s="27"/>
      <c r="I560" s="35"/>
      <c r="J560" s="33"/>
      <c r="K560" s="33"/>
      <c r="L560" s="34"/>
      <c r="M560" s="33"/>
      <c r="N560" s="27"/>
      <c r="O560" s="55"/>
      <c r="P560" s="27"/>
      <c r="Q560" s="27"/>
      <c r="R560" s="27"/>
      <c r="S560" s="27"/>
    </row>
    <row r="561" spans="2:19" s="26" customFormat="1" ht="12.75">
      <c r="B561" s="27"/>
      <c r="D561" s="35"/>
      <c r="E561" s="27"/>
      <c r="F561" s="27"/>
      <c r="G561" s="28"/>
      <c r="H561" s="27"/>
      <c r="I561" s="35"/>
      <c r="J561" s="33"/>
      <c r="K561" s="33"/>
      <c r="L561" s="34"/>
      <c r="M561" s="33"/>
      <c r="N561" s="27"/>
      <c r="O561" s="55"/>
      <c r="P561" s="27"/>
      <c r="Q561" s="27"/>
      <c r="R561" s="27"/>
      <c r="S561" s="27"/>
    </row>
    <row r="562" spans="2:19" s="26" customFormat="1" ht="12.75">
      <c r="B562" s="27"/>
      <c r="D562" s="35"/>
      <c r="E562" s="27"/>
      <c r="F562" s="27"/>
      <c r="G562" s="28"/>
      <c r="H562" s="27"/>
      <c r="I562" s="35"/>
      <c r="J562" s="33"/>
      <c r="K562" s="33"/>
      <c r="L562" s="34"/>
      <c r="M562" s="33"/>
      <c r="N562" s="27"/>
      <c r="O562" s="55"/>
      <c r="P562" s="27"/>
      <c r="Q562" s="27"/>
      <c r="R562" s="27"/>
      <c r="S562" s="27"/>
    </row>
    <row r="563" spans="2:19" s="26" customFormat="1" ht="12.75">
      <c r="B563" s="27"/>
      <c r="D563" s="35"/>
      <c r="E563" s="27"/>
      <c r="F563" s="27"/>
      <c r="G563" s="28"/>
      <c r="H563" s="27"/>
      <c r="I563" s="35"/>
      <c r="J563" s="33"/>
      <c r="K563" s="33"/>
      <c r="L563" s="34"/>
      <c r="M563" s="33"/>
      <c r="N563" s="27"/>
      <c r="O563" s="55"/>
      <c r="P563" s="27"/>
      <c r="Q563" s="27"/>
      <c r="R563" s="27"/>
      <c r="S563" s="27"/>
    </row>
    <row r="564" spans="2:19" s="26" customFormat="1" ht="12.75">
      <c r="B564" s="27"/>
      <c r="D564" s="35"/>
      <c r="E564" s="27"/>
      <c r="F564" s="27"/>
      <c r="G564" s="28"/>
      <c r="H564" s="27"/>
      <c r="I564" s="35"/>
      <c r="J564" s="33"/>
      <c r="K564" s="33"/>
      <c r="L564" s="34"/>
      <c r="M564" s="33"/>
      <c r="N564" s="27"/>
      <c r="O564" s="55"/>
      <c r="P564" s="27"/>
      <c r="Q564" s="27"/>
      <c r="R564" s="27"/>
      <c r="S564" s="27"/>
    </row>
    <row r="565" spans="2:19" s="26" customFormat="1" ht="12.75">
      <c r="B565" s="27"/>
      <c r="D565" s="35"/>
      <c r="E565" s="27"/>
      <c r="F565" s="27"/>
      <c r="G565" s="28"/>
      <c r="H565" s="27"/>
      <c r="I565" s="35"/>
      <c r="J565" s="33"/>
      <c r="K565" s="33"/>
      <c r="L565" s="34"/>
      <c r="M565" s="33"/>
      <c r="N565" s="27"/>
      <c r="O565" s="55"/>
      <c r="P565" s="27"/>
      <c r="Q565" s="27"/>
      <c r="R565" s="27"/>
      <c r="S565" s="27"/>
    </row>
    <row r="566" spans="2:19" s="26" customFormat="1" ht="12.75">
      <c r="B566" s="27"/>
      <c r="D566" s="35"/>
      <c r="E566" s="27"/>
      <c r="F566" s="27"/>
      <c r="G566" s="28"/>
      <c r="H566" s="27"/>
      <c r="I566" s="35"/>
      <c r="J566" s="33"/>
      <c r="K566" s="33"/>
      <c r="L566" s="34"/>
      <c r="M566" s="33"/>
      <c r="N566" s="27"/>
      <c r="O566" s="55"/>
      <c r="P566" s="27"/>
      <c r="Q566" s="27"/>
      <c r="R566" s="27"/>
      <c r="S566" s="27"/>
    </row>
    <row r="567" spans="2:19" s="26" customFormat="1" ht="12.75">
      <c r="B567" s="27"/>
      <c r="D567" s="35"/>
      <c r="E567" s="27"/>
      <c r="F567" s="27"/>
      <c r="G567" s="28"/>
      <c r="H567" s="27"/>
      <c r="I567" s="35"/>
      <c r="J567" s="33"/>
      <c r="K567" s="33"/>
      <c r="L567" s="34"/>
      <c r="M567" s="33"/>
      <c r="N567" s="27"/>
      <c r="O567" s="55"/>
      <c r="P567" s="27"/>
      <c r="Q567" s="27"/>
      <c r="R567" s="27"/>
      <c r="S567" s="27"/>
    </row>
    <row r="568" spans="2:19" s="26" customFormat="1" ht="12.75">
      <c r="B568" s="27"/>
      <c r="D568" s="35"/>
      <c r="E568" s="27"/>
      <c r="F568" s="27"/>
      <c r="G568" s="28"/>
      <c r="H568" s="27"/>
      <c r="I568" s="35"/>
      <c r="J568" s="33"/>
      <c r="K568" s="33"/>
      <c r="L568" s="34"/>
      <c r="M568" s="33"/>
      <c r="N568" s="27"/>
      <c r="O568" s="55"/>
      <c r="P568" s="27"/>
      <c r="Q568" s="27"/>
      <c r="R568" s="27"/>
      <c r="S568" s="27"/>
    </row>
    <row r="569" spans="2:19" s="26" customFormat="1" ht="12.75">
      <c r="B569" s="27"/>
      <c r="D569" s="35"/>
      <c r="E569" s="27"/>
      <c r="F569" s="27"/>
      <c r="G569" s="28"/>
      <c r="H569" s="27"/>
      <c r="I569" s="35"/>
      <c r="J569" s="33"/>
      <c r="K569" s="33"/>
      <c r="L569" s="34"/>
      <c r="M569" s="33"/>
      <c r="N569" s="27"/>
      <c r="O569" s="55"/>
      <c r="P569" s="27"/>
      <c r="Q569" s="27"/>
      <c r="R569" s="27"/>
      <c r="S569" s="27"/>
    </row>
    <row r="570" spans="2:19" s="26" customFormat="1" ht="12.75">
      <c r="B570" s="27"/>
      <c r="D570" s="35"/>
      <c r="E570" s="27"/>
      <c r="F570" s="27"/>
      <c r="G570" s="28"/>
      <c r="H570" s="27"/>
      <c r="I570" s="35"/>
      <c r="J570" s="33"/>
      <c r="K570" s="33"/>
      <c r="L570" s="34"/>
      <c r="M570" s="33"/>
      <c r="N570" s="27"/>
      <c r="O570" s="55"/>
      <c r="P570" s="27"/>
      <c r="Q570" s="27"/>
      <c r="R570" s="27"/>
      <c r="S570" s="27"/>
    </row>
    <row r="571" spans="2:19" s="26" customFormat="1" ht="12.75">
      <c r="B571" s="27"/>
      <c r="D571" s="35"/>
      <c r="E571" s="27"/>
      <c r="F571" s="27"/>
      <c r="G571" s="28"/>
      <c r="H571" s="27"/>
      <c r="I571" s="35"/>
      <c r="J571" s="33"/>
      <c r="K571" s="33"/>
      <c r="L571" s="34"/>
      <c r="M571" s="33"/>
      <c r="N571" s="27"/>
      <c r="O571" s="55"/>
      <c r="P571" s="27"/>
      <c r="Q571" s="27"/>
      <c r="R571" s="27"/>
      <c r="S571" s="27"/>
    </row>
    <row r="572" spans="2:19" s="26" customFormat="1" ht="12.75">
      <c r="B572" s="27"/>
      <c r="D572" s="35"/>
      <c r="E572" s="27"/>
      <c r="F572" s="27"/>
      <c r="G572" s="28"/>
      <c r="H572" s="27"/>
      <c r="I572" s="35"/>
      <c r="J572" s="33"/>
      <c r="K572" s="33"/>
      <c r="L572" s="34"/>
      <c r="M572" s="33"/>
      <c r="N572" s="27"/>
      <c r="O572" s="55"/>
      <c r="P572" s="27"/>
      <c r="Q572" s="27"/>
      <c r="R572" s="27"/>
      <c r="S572" s="27"/>
    </row>
    <row r="573" spans="2:19" s="26" customFormat="1" ht="12.75">
      <c r="B573" s="27"/>
      <c r="D573" s="35"/>
      <c r="E573" s="27"/>
      <c r="F573" s="27"/>
      <c r="G573" s="28"/>
      <c r="H573" s="27"/>
      <c r="I573" s="35"/>
      <c r="J573" s="33"/>
      <c r="K573" s="33"/>
      <c r="L573" s="34"/>
      <c r="M573" s="33"/>
      <c r="N573" s="27"/>
      <c r="O573" s="55"/>
      <c r="P573" s="27"/>
      <c r="Q573" s="27"/>
      <c r="R573" s="27"/>
      <c r="S573" s="27"/>
    </row>
    <row r="574" spans="2:19" s="26" customFormat="1" ht="12.75">
      <c r="B574" s="27"/>
      <c r="D574" s="35"/>
      <c r="E574" s="27"/>
      <c r="F574" s="27"/>
      <c r="G574" s="28"/>
      <c r="H574" s="27"/>
      <c r="I574" s="35"/>
      <c r="J574" s="33"/>
      <c r="K574" s="33"/>
      <c r="L574" s="34"/>
      <c r="M574" s="33"/>
      <c r="N574" s="27"/>
      <c r="O574" s="55"/>
      <c r="P574" s="27"/>
      <c r="Q574" s="27"/>
      <c r="R574" s="27"/>
      <c r="S574" s="27"/>
    </row>
    <row r="575" spans="2:19" s="26" customFormat="1" ht="12.75">
      <c r="B575" s="27"/>
      <c r="D575" s="35"/>
      <c r="E575" s="27"/>
      <c r="F575" s="27"/>
      <c r="G575" s="28"/>
      <c r="H575" s="27"/>
      <c r="I575" s="35"/>
      <c r="J575" s="33"/>
      <c r="K575" s="33"/>
      <c r="L575" s="34"/>
      <c r="M575" s="33"/>
      <c r="N575" s="27"/>
      <c r="O575" s="55"/>
      <c r="P575" s="27"/>
      <c r="Q575" s="27"/>
      <c r="R575" s="27"/>
      <c r="S575" s="27"/>
    </row>
    <row r="576" spans="2:19" s="26" customFormat="1" ht="12.75">
      <c r="B576" s="27"/>
      <c r="D576" s="35"/>
      <c r="E576" s="27"/>
      <c r="F576" s="27"/>
      <c r="G576" s="28"/>
      <c r="H576" s="27"/>
      <c r="I576" s="35"/>
      <c r="J576" s="33"/>
      <c r="K576" s="33"/>
      <c r="L576" s="34"/>
      <c r="M576" s="33"/>
      <c r="N576" s="27"/>
      <c r="O576" s="55"/>
      <c r="P576" s="27"/>
      <c r="Q576" s="27"/>
      <c r="R576" s="27"/>
      <c r="S576" s="27"/>
    </row>
    <row r="577" spans="2:19" s="26" customFormat="1" ht="12.75">
      <c r="B577" s="27"/>
      <c r="D577" s="35"/>
      <c r="E577" s="27"/>
      <c r="F577" s="27"/>
      <c r="G577" s="28"/>
      <c r="H577" s="27"/>
      <c r="I577" s="35"/>
      <c r="J577" s="33"/>
      <c r="K577" s="33"/>
      <c r="L577" s="34"/>
      <c r="M577" s="33"/>
      <c r="N577" s="27"/>
      <c r="O577" s="55"/>
      <c r="P577" s="27"/>
      <c r="Q577" s="27"/>
      <c r="R577" s="27"/>
      <c r="S577" s="27"/>
    </row>
    <row r="578" spans="2:19" s="26" customFormat="1" ht="12.75">
      <c r="B578" s="27"/>
      <c r="D578" s="35"/>
      <c r="E578" s="27"/>
      <c r="F578" s="27"/>
      <c r="G578" s="28"/>
      <c r="H578" s="27"/>
      <c r="I578" s="35"/>
      <c r="J578" s="33"/>
      <c r="K578" s="33"/>
      <c r="L578" s="34"/>
      <c r="M578" s="33"/>
      <c r="N578" s="27"/>
      <c r="O578" s="55"/>
      <c r="P578" s="27"/>
      <c r="Q578" s="27"/>
      <c r="R578" s="27"/>
      <c r="S578" s="27"/>
    </row>
    <row r="579" spans="2:19" s="26" customFormat="1" ht="12.75">
      <c r="B579" s="27"/>
      <c r="D579" s="35"/>
      <c r="E579" s="27"/>
      <c r="F579" s="27"/>
      <c r="G579" s="28"/>
      <c r="H579" s="27"/>
      <c r="I579" s="35"/>
      <c r="J579" s="33"/>
      <c r="K579" s="33"/>
      <c r="L579" s="34"/>
      <c r="M579" s="33"/>
      <c r="N579" s="27"/>
      <c r="O579" s="55"/>
      <c r="P579" s="27"/>
      <c r="Q579" s="27"/>
      <c r="R579" s="27"/>
      <c r="S579" s="27"/>
    </row>
    <row r="580" spans="2:19" s="26" customFormat="1" ht="12.75">
      <c r="B580" s="27"/>
      <c r="D580" s="35"/>
      <c r="E580" s="27"/>
      <c r="F580" s="27"/>
      <c r="G580" s="28"/>
      <c r="H580" s="27"/>
      <c r="I580" s="35"/>
      <c r="J580" s="33"/>
      <c r="K580" s="33"/>
      <c r="L580" s="34"/>
      <c r="M580" s="33"/>
      <c r="N580" s="27"/>
      <c r="O580" s="55"/>
      <c r="P580" s="27"/>
      <c r="Q580" s="27"/>
      <c r="R580" s="27"/>
      <c r="S580" s="27"/>
    </row>
    <row r="581" spans="2:19" s="26" customFormat="1" ht="12.75">
      <c r="B581" s="27"/>
      <c r="D581" s="35"/>
      <c r="E581" s="27"/>
      <c r="F581" s="27"/>
      <c r="G581" s="28"/>
      <c r="H581" s="27"/>
      <c r="I581" s="35"/>
      <c r="J581" s="33"/>
      <c r="K581" s="33"/>
      <c r="L581" s="34"/>
      <c r="M581" s="33"/>
      <c r="N581" s="27"/>
      <c r="O581" s="55"/>
      <c r="P581" s="27"/>
      <c r="Q581" s="27"/>
      <c r="R581" s="27"/>
      <c r="S581" s="27"/>
    </row>
    <row r="582" spans="2:19" s="26" customFormat="1" ht="12.75">
      <c r="B582" s="27"/>
      <c r="D582" s="35"/>
      <c r="E582" s="27"/>
      <c r="F582" s="27"/>
      <c r="G582" s="28"/>
      <c r="H582" s="27"/>
      <c r="I582" s="35"/>
      <c r="J582" s="33"/>
      <c r="K582" s="33"/>
      <c r="L582" s="34"/>
      <c r="M582" s="33"/>
      <c r="N582" s="27"/>
      <c r="O582" s="55"/>
      <c r="P582" s="27"/>
      <c r="Q582" s="27"/>
      <c r="R582" s="27"/>
      <c r="S582" s="27"/>
    </row>
    <row r="583" spans="2:19" s="26" customFormat="1" ht="12.75">
      <c r="B583" s="27"/>
      <c r="D583" s="35"/>
      <c r="E583" s="27"/>
      <c r="F583" s="27"/>
      <c r="G583" s="28"/>
      <c r="H583" s="27"/>
      <c r="I583" s="35"/>
      <c r="J583" s="33"/>
      <c r="K583" s="33"/>
      <c r="L583" s="34"/>
      <c r="M583" s="33"/>
      <c r="N583" s="27"/>
      <c r="O583" s="55"/>
      <c r="P583" s="27"/>
      <c r="Q583" s="27"/>
      <c r="R583" s="27"/>
      <c r="S583" s="27"/>
    </row>
    <row r="584" spans="2:19" s="26" customFormat="1" ht="12.75">
      <c r="B584" s="27"/>
      <c r="D584" s="35"/>
      <c r="E584" s="27"/>
      <c r="F584" s="27"/>
      <c r="G584" s="28"/>
      <c r="H584" s="27"/>
      <c r="I584" s="35"/>
      <c r="J584" s="33"/>
      <c r="K584" s="33"/>
      <c r="L584" s="34"/>
      <c r="M584" s="33"/>
      <c r="N584" s="27"/>
      <c r="O584" s="55"/>
      <c r="P584" s="27"/>
      <c r="Q584" s="27"/>
      <c r="R584" s="27"/>
      <c r="S584" s="27"/>
    </row>
    <row r="585" spans="2:19" s="26" customFormat="1" ht="12.75">
      <c r="B585" s="27"/>
      <c r="D585" s="35"/>
      <c r="E585" s="27"/>
      <c r="F585" s="27"/>
      <c r="G585" s="28"/>
      <c r="H585" s="27"/>
      <c r="I585" s="35"/>
      <c r="J585" s="33"/>
      <c r="K585" s="33"/>
      <c r="L585" s="34"/>
      <c r="M585" s="33"/>
      <c r="N585" s="27"/>
      <c r="O585" s="55"/>
      <c r="P585" s="27"/>
      <c r="Q585" s="27"/>
      <c r="R585" s="27"/>
      <c r="S585" s="27"/>
    </row>
    <row r="586" spans="2:19" s="26" customFormat="1" ht="12.75">
      <c r="B586" s="27"/>
      <c r="D586" s="35"/>
      <c r="E586" s="27"/>
      <c r="F586" s="27"/>
      <c r="G586" s="28"/>
      <c r="H586" s="27"/>
      <c r="I586" s="35"/>
      <c r="J586" s="33"/>
      <c r="K586" s="33"/>
      <c r="L586" s="34"/>
      <c r="M586" s="33"/>
      <c r="N586" s="27"/>
      <c r="O586" s="55"/>
      <c r="P586" s="27"/>
      <c r="Q586" s="27"/>
      <c r="R586" s="27"/>
      <c r="S586" s="27"/>
    </row>
    <row r="587" spans="2:19" s="26" customFormat="1" ht="12.75">
      <c r="B587" s="27"/>
      <c r="D587" s="35"/>
      <c r="E587" s="27"/>
      <c r="F587" s="27"/>
      <c r="G587" s="28"/>
      <c r="H587" s="27"/>
      <c r="I587" s="35"/>
      <c r="J587" s="33"/>
      <c r="K587" s="33"/>
      <c r="L587" s="34"/>
      <c r="M587" s="33"/>
      <c r="N587" s="27"/>
      <c r="O587" s="55"/>
      <c r="P587" s="27"/>
      <c r="Q587" s="27"/>
      <c r="R587" s="27"/>
      <c r="S587" s="27"/>
    </row>
    <row r="588" spans="2:19" s="26" customFormat="1" ht="12.75">
      <c r="B588" s="27"/>
      <c r="D588" s="35"/>
      <c r="E588" s="27"/>
      <c r="F588" s="27"/>
      <c r="G588" s="28"/>
      <c r="H588" s="27"/>
      <c r="I588" s="35"/>
      <c r="J588" s="33"/>
      <c r="K588" s="33"/>
      <c r="L588" s="34"/>
      <c r="M588" s="33"/>
      <c r="N588" s="27"/>
      <c r="O588" s="55"/>
      <c r="P588" s="27"/>
      <c r="Q588" s="27"/>
      <c r="R588" s="27"/>
      <c r="S588" s="27"/>
    </row>
    <row r="589" spans="2:19" s="26" customFormat="1" ht="12.75">
      <c r="B589" s="27"/>
      <c r="D589" s="35"/>
      <c r="E589" s="27"/>
      <c r="F589" s="27"/>
      <c r="G589" s="28"/>
      <c r="H589" s="27"/>
      <c r="I589" s="35"/>
      <c r="J589" s="33"/>
      <c r="K589" s="33"/>
      <c r="L589" s="34"/>
      <c r="M589" s="33"/>
      <c r="N589" s="27"/>
      <c r="O589" s="55"/>
      <c r="P589" s="27"/>
      <c r="Q589" s="27"/>
      <c r="R589" s="27"/>
      <c r="S589" s="27"/>
    </row>
    <row r="590" spans="2:19" s="26" customFormat="1" ht="12.75">
      <c r="B590" s="27"/>
      <c r="D590" s="35"/>
      <c r="E590" s="27"/>
      <c r="F590" s="27"/>
      <c r="G590" s="28"/>
      <c r="H590" s="27"/>
      <c r="I590" s="35"/>
      <c r="J590" s="33"/>
      <c r="K590" s="33"/>
      <c r="L590" s="34"/>
      <c r="M590" s="33"/>
      <c r="N590" s="27"/>
      <c r="O590" s="55"/>
      <c r="P590" s="27"/>
      <c r="Q590" s="27"/>
      <c r="R590" s="27"/>
      <c r="S590" s="27"/>
    </row>
    <row r="591" spans="2:19" s="26" customFormat="1" ht="12.75">
      <c r="B591" s="27"/>
      <c r="D591" s="35"/>
      <c r="E591" s="27"/>
      <c r="F591" s="27"/>
      <c r="G591" s="28"/>
      <c r="H591" s="27"/>
      <c r="I591" s="35"/>
      <c r="J591" s="33"/>
      <c r="K591" s="33"/>
      <c r="L591" s="34"/>
      <c r="M591" s="33"/>
      <c r="N591" s="27"/>
      <c r="O591" s="55"/>
      <c r="P591" s="27"/>
      <c r="Q591" s="27"/>
      <c r="R591" s="27"/>
      <c r="S591" s="27"/>
    </row>
    <row r="592" spans="2:19" s="26" customFormat="1" ht="12.75">
      <c r="B592" s="27"/>
      <c r="D592" s="35"/>
      <c r="E592" s="27"/>
      <c r="F592" s="27"/>
      <c r="G592" s="28"/>
      <c r="H592" s="27"/>
      <c r="I592" s="35"/>
      <c r="J592" s="33"/>
      <c r="K592" s="33"/>
      <c r="L592" s="34"/>
      <c r="M592" s="33"/>
      <c r="N592" s="27"/>
      <c r="O592" s="55"/>
      <c r="P592" s="27"/>
      <c r="Q592" s="27"/>
      <c r="R592" s="27"/>
      <c r="S592" s="27"/>
    </row>
    <row r="593" spans="2:19" s="26" customFormat="1" ht="12.75">
      <c r="B593" s="27"/>
      <c r="D593" s="35"/>
      <c r="E593" s="27"/>
      <c r="F593" s="27"/>
      <c r="G593" s="28"/>
      <c r="H593" s="27"/>
      <c r="I593" s="35"/>
      <c r="J593" s="33"/>
      <c r="K593" s="33"/>
      <c r="L593" s="34"/>
      <c r="M593" s="33"/>
      <c r="N593" s="27"/>
      <c r="O593" s="55"/>
      <c r="P593" s="27"/>
      <c r="Q593" s="27"/>
      <c r="R593" s="27"/>
      <c r="S593" s="27"/>
    </row>
    <row r="594" spans="2:19" s="26" customFormat="1" ht="12.75">
      <c r="B594" s="27"/>
      <c r="D594" s="35"/>
      <c r="E594" s="27"/>
      <c r="F594" s="27"/>
      <c r="G594" s="28"/>
      <c r="H594" s="27"/>
      <c r="I594" s="35"/>
      <c r="J594" s="33"/>
      <c r="K594" s="33"/>
      <c r="L594" s="34"/>
      <c r="M594" s="33"/>
      <c r="N594" s="27"/>
      <c r="O594" s="55"/>
      <c r="P594" s="27"/>
      <c r="Q594" s="27"/>
      <c r="R594" s="27"/>
      <c r="S594" s="27"/>
    </row>
    <row r="595" spans="2:19" s="26" customFormat="1" ht="12.75">
      <c r="B595" s="27"/>
      <c r="D595" s="35"/>
      <c r="E595" s="27"/>
      <c r="F595" s="27"/>
      <c r="G595" s="28"/>
      <c r="H595" s="27"/>
      <c r="I595" s="35"/>
      <c r="J595" s="33"/>
      <c r="K595" s="33"/>
      <c r="L595" s="34"/>
      <c r="M595" s="33"/>
      <c r="N595" s="27"/>
      <c r="O595" s="55"/>
      <c r="P595" s="27"/>
      <c r="Q595" s="27"/>
      <c r="R595" s="27"/>
      <c r="S595" s="27"/>
    </row>
    <row r="596" spans="2:19" s="26" customFormat="1" ht="12.75">
      <c r="B596" s="27"/>
      <c r="D596" s="35"/>
      <c r="E596" s="27"/>
      <c r="F596" s="27"/>
      <c r="G596" s="28"/>
      <c r="H596" s="27"/>
      <c r="I596" s="35"/>
      <c r="J596" s="33"/>
      <c r="K596" s="33"/>
      <c r="L596" s="34"/>
      <c r="M596" s="33"/>
      <c r="N596" s="27"/>
      <c r="O596" s="55"/>
      <c r="P596" s="27"/>
      <c r="Q596" s="27"/>
      <c r="R596" s="27"/>
      <c r="S596" s="27"/>
    </row>
    <row r="597" spans="2:19" s="26" customFormat="1" ht="12.75">
      <c r="B597" s="27"/>
      <c r="D597" s="35"/>
      <c r="E597" s="27"/>
      <c r="F597" s="27"/>
      <c r="G597" s="28"/>
      <c r="H597" s="27"/>
      <c r="I597" s="35"/>
      <c r="J597" s="33"/>
      <c r="K597" s="33"/>
      <c r="L597" s="34"/>
      <c r="M597" s="33"/>
      <c r="N597" s="27"/>
      <c r="O597" s="55"/>
      <c r="P597" s="27"/>
      <c r="Q597" s="27"/>
      <c r="R597" s="27"/>
      <c r="S597" s="27"/>
    </row>
    <row r="598" spans="2:19" s="26" customFormat="1" ht="12.75">
      <c r="B598" s="27"/>
      <c r="D598" s="35"/>
      <c r="E598" s="27"/>
      <c r="F598" s="27"/>
      <c r="G598" s="28"/>
      <c r="H598" s="27"/>
      <c r="I598" s="35"/>
      <c r="J598" s="33"/>
      <c r="K598" s="33"/>
      <c r="L598" s="34"/>
      <c r="M598" s="33"/>
      <c r="N598" s="27"/>
      <c r="O598" s="55"/>
      <c r="P598" s="27"/>
      <c r="Q598" s="27"/>
      <c r="R598" s="27"/>
      <c r="S598" s="27"/>
    </row>
    <row r="599" spans="2:19" s="26" customFormat="1" ht="12.75">
      <c r="B599" s="27"/>
      <c r="D599" s="35"/>
      <c r="E599" s="27"/>
      <c r="F599" s="27"/>
      <c r="G599" s="28"/>
      <c r="H599" s="27"/>
      <c r="I599" s="35"/>
      <c r="J599" s="33"/>
      <c r="K599" s="33"/>
      <c r="L599" s="34"/>
      <c r="M599" s="33"/>
      <c r="N599" s="27"/>
      <c r="O599" s="55"/>
      <c r="P599" s="27"/>
      <c r="Q599" s="27"/>
      <c r="R599" s="27"/>
      <c r="S599" s="27"/>
    </row>
    <row r="600" spans="2:19" s="26" customFormat="1" ht="12.75">
      <c r="B600" s="27"/>
      <c r="D600" s="35"/>
      <c r="E600" s="27"/>
      <c r="F600" s="27"/>
      <c r="G600" s="28"/>
      <c r="H600" s="27"/>
      <c r="I600" s="35"/>
      <c r="J600" s="33"/>
      <c r="K600" s="33"/>
      <c r="L600" s="34"/>
      <c r="M600" s="33"/>
      <c r="N600" s="27"/>
      <c r="O600" s="55"/>
      <c r="P600" s="27"/>
      <c r="Q600" s="27"/>
      <c r="R600" s="27"/>
      <c r="S600" s="27"/>
    </row>
    <row r="601" spans="2:19" s="26" customFormat="1" ht="12.75">
      <c r="B601" s="27"/>
      <c r="D601" s="35"/>
      <c r="E601" s="27"/>
      <c r="F601" s="27"/>
      <c r="G601" s="28"/>
      <c r="H601" s="27"/>
      <c r="I601" s="35"/>
      <c r="J601" s="33"/>
      <c r="K601" s="33"/>
      <c r="L601" s="34"/>
      <c r="M601" s="33"/>
      <c r="N601" s="27"/>
      <c r="O601" s="55"/>
      <c r="P601" s="27"/>
      <c r="Q601" s="27"/>
      <c r="R601" s="27"/>
      <c r="S601" s="27"/>
    </row>
    <row r="602" spans="2:19" s="26" customFormat="1" ht="12.75">
      <c r="B602" s="27"/>
      <c r="D602" s="35"/>
      <c r="E602" s="27"/>
      <c r="F602" s="27"/>
      <c r="G602" s="28"/>
      <c r="H602" s="27"/>
      <c r="I602" s="35"/>
      <c r="J602" s="33"/>
      <c r="K602" s="33"/>
      <c r="L602" s="34"/>
      <c r="M602" s="33"/>
      <c r="N602" s="27"/>
      <c r="O602" s="55"/>
      <c r="P602" s="27"/>
      <c r="Q602" s="27"/>
      <c r="R602" s="27"/>
      <c r="S602" s="27"/>
    </row>
    <row r="603" spans="2:19" s="26" customFormat="1" ht="12.75">
      <c r="B603" s="27"/>
      <c r="D603" s="35"/>
      <c r="E603" s="27"/>
      <c r="F603" s="27"/>
      <c r="G603" s="28"/>
      <c r="H603" s="27"/>
      <c r="I603" s="35"/>
      <c r="J603" s="33"/>
      <c r="K603" s="33"/>
      <c r="L603" s="34"/>
      <c r="M603" s="33"/>
      <c r="N603" s="27"/>
      <c r="O603" s="55"/>
      <c r="P603" s="27"/>
      <c r="Q603" s="27"/>
      <c r="R603" s="27"/>
      <c r="S603" s="27"/>
    </row>
    <row r="604" spans="2:19" s="26" customFormat="1" ht="12.75">
      <c r="B604" s="27"/>
      <c r="D604" s="35"/>
      <c r="E604" s="27"/>
      <c r="F604" s="27"/>
      <c r="G604" s="28"/>
      <c r="H604" s="27"/>
      <c r="I604" s="35"/>
      <c r="J604" s="33"/>
      <c r="K604" s="33"/>
      <c r="L604" s="34"/>
      <c r="M604" s="33"/>
      <c r="N604" s="27"/>
      <c r="O604" s="55"/>
      <c r="P604" s="27"/>
      <c r="Q604" s="27"/>
      <c r="R604" s="27"/>
      <c r="S604" s="27"/>
    </row>
    <row r="605" spans="2:19" s="26" customFormat="1" ht="12.75">
      <c r="B605" s="27"/>
      <c r="D605" s="35"/>
      <c r="E605" s="27"/>
      <c r="F605" s="27"/>
      <c r="G605" s="28"/>
      <c r="H605" s="27"/>
      <c r="I605" s="35"/>
      <c r="J605" s="33"/>
      <c r="K605" s="33"/>
      <c r="L605" s="34"/>
      <c r="M605" s="33"/>
      <c r="N605" s="27"/>
      <c r="O605" s="55"/>
      <c r="P605" s="27"/>
      <c r="Q605" s="27"/>
      <c r="R605" s="27"/>
      <c r="S605" s="27"/>
    </row>
    <row r="606" spans="3:9" ht="12.75">
      <c r="C606" s="26"/>
      <c r="D606" s="35"/>
      <c r="G606" s="28"/>
      <c r="H606" s="27"/>
      <c r="I606" s="35"/>
    </row>
    <row r="607" spans="3:9" ht="12.75">
      <c r="C607" s="26"/>
      <c r="D607" s="35"/>
      <c r="G607" s="28"/>
      <c r="H607" s="27"/>
      <c r="I607" s="35"/>
    </row>
    <row r="608" spans="3:9" ht="12.75">
      <c r="C608" s="26"/>
      <c r="D608" s="35"/>
      <c r="G608" s="28"/>
      <c r="H608" s="27"/>
      <c r="I608" s="35"/>
    </row>
    <row r="609" spans="3:9" ht="12.75">
      <c r="C609" s="26"/>
      <c r="D609" s="35"/>
      <c r="G609" s="28"/>
      <c r="H609" s="27"/>
      <c r="I609" s="35"/>
    </row>
    <row r="610" spans="3:9" ht="12.75">
      <c r="C610" s="26"/>
      <c r="D610" s="35"/>
      <c r="G610" s="28"/>
      <c r="H610" s="27"/>
      <c r="I610" s="35"/>
    </row>
    <row r="611" spans="3:9" ht="12.75">
      <c r="C611" s="26"/>
      <c r="D611" s="35"/>
      <c r="G611" s="28"/>
      <c r="H611" s="27"/>
      <c r="I611" s="35"/>
    </row>
    <row r="612" spans="3:9" ht="12.75">
      <c r="C612" s="26"/>
      <c r="D612" s="35"/>
      <c r="G612" s="28"/>
      <c r="H612" s="27"/>
      <c r="I612" s="35"/>
    </row>
    <row r="613" spans="3:9" ht="12.75">
      <c r="C613" s="26"/>
      <c r="D613" s="35"/>
      <c r="G613" s="28"/>
      <c r="H613" s="27"/>
      <c r="I613" s="35"/>
    </row>
    <row r="614" spans="3:9" ht="12.75">
      <c r="C614" s="26"/>
      <c r="D614" s="35"/>
      <c r="G614" s="28"/>
      <c r="H614" s="27"/>
      <c r="I614" s="35"/>
    </row>
    <row r="615" spans="3:9" ht="12.75">
      <c r="C615" s="26"/>
      <c r="D615" s="35"/>
      <c r="G615" s="28"/>
      <c r="H615" s="27"/>
      <c r="I615" s="35"/>
    </row>
    <row r="616" spans="3:9" ht="12.75">
      <c r="C616" s="26"/>
      <c r="D616" s="35"/>
      <c r="G616" s="28"/>
      <c r="H616" s="27"/>
      <c r="I616" s="35"/>
    </row>
  </sheetData>
  <sheetProtection/>
  <autoFilter ref="A2:BT605"/>
  <conditionalFormatting sqref="G382:H435 G340:H340 G335:H336 G437:H467 G349:H352 G354:H354 G477:H480 G3:H38 G40:H274 G276:H296 G488:H489 G363:H379 G298:H328">
    <cfRule type="cellIs" priority="32" dxfId="0" operator="equal" stopIfTrue="1">
      <formula>#REF!</formula>
    </cfRule>
  </conditionalFormatting>
  <conditionalFormatting sqref="G329:H329">
    <cfRule type="cellIs" priority="31" dxfId="0" operator="equal" stopIfTrue="1">
      <formula>#REF!</formula>
    </cfRule>
  </conditionalFormatting>
  <conditionalFormatting sqref="G330:H330 G355:H355">
    <cfRule type="cellIs" priority="30" dxfId="0" operator="equal" stopIfTrue="1">
      <formula>#REF!</formula>
    </cfRule>
  </conditionalFormatting>
  <conditionalFormatting sqref="G331:H334 G337:H339">
    <cfRule type="cellIs" priority="29" dxfId="0" operator="equal" stopIfTrue="1">
      <formula>#REF!</formula>
    </cfRule>
  </conditionalFormatting>
  <conditionalFormatting sqref="G347:H347">
    <cfRule type="cellIs" priority="27" dxfId="0" operator="equal" stopIfTrue="1">
      <formula>#REF!</formula>
    </cfRule>
  </conditionalFormatting>
  <conditionalFormatting sqref="G348:H348">
    <cfRule type="cellIs" priority="26" dxfId="0" operator="equal" stopIfTrue="1">
      <formula>#REF!</formula>
    </cfRule>
  </conditionalFormatting>
  <conditionalFormatting sqref="G468:H476">
    <cfRule type="cellIs" priority="23" dxfId="0" operator="equal" stopIfTrue="1">
      <formula>#REF!</formula>
    </cfRule>
  </conditionalFormatting>
  <conditionalFormatting sqref="G481:H481">
    <cfRule type="cellIs" priority="21" dxfId="0" operator="equal" stopIfTrue="1">
      <formula>#REF!</formula>
    </cfRule>
  </conditionalFormatting>
  <conditionalFormatting sqref="G39:H39">
    <cfRule type="cellIs" priority="20" dxfId="0" operator="equal" stopIfTrue="1">
      <formula>#REF!</formula>
    </cfRule>
  </conditionalFormatting>
  <conditionalFormatting sqref="G275:H275">
    <cfRule type="cellIs" priority="18" dxfId="0" operator="equal" stopIfTrue="1">
      <formula>#REF!</formula>
    </cfRule>
  </conditionalFormatting>
  <conditionalFormatting sqref="G341:H341">
    <cfRule type="cellIs" priority="17" dxfId="0" operator="equal" stopIfTrue="1">
      <formula>#REF!</formula>
    </cfRule>
  </conditionalFormatting>
  <conditionalFormatting sqref="G342:H346">
    <cfRule type="cellIs" priority="16" dxfId="0" operator="equal" stopIfTrue="1">
      <formula>#REF!</formula>
    </cfRule>
  </conditionalFormatting>
  <conditionalFormatting sqref="G482:H482">
    <cfRule type="cellIs" priority="15" dxfId="0" operator="equal" stopIfTrue="1">
      <formula>#REF!</formula>
    </cfRule>
  </conditionalFormatting>
  <conditionalFormatting sqref="G483:H483">
    <cfRule type="cellIs" priority="14" dxfId="0" operator="equal" stopIfTrue="1">
      <formula>#REF!</formula>
    </cfRule>
  </conditionalFormatting>
  <conditionalFormatting sqref="G484:H484">
    <cfRule type="cellIs" priority="12" dxfId="0" operator="equal" stopIfTrue="1">
      <formula>#REF!</formula>
    </cfRule>
  </conditionalFormatting>
  <conditionalFormatting sqref="G353:H353">
    <cfRule type="cellIs" priority="11" dxfId="0" operator="equal" stopIfTrue="1">
      <formula>#REF!</formula>
    </cfRule>
  </conditionalFormatting>
  <conditionalFormatting sqref="G297:H297">
    <cfRule type="cellIs" priority="10" dxfId="0" operator="equal" stopIfTrue="1">
      <formula>#REF!</formula>
    </cfRule>
  </conditionalFormatting>
  <conditionalFormatting sqref="G485:H485">
    <cfRule type="cellIs" priority="9" dxfId="0" operator="equal" stopIfTrue="1">
      <formula>#REF!</formula>
    </cfRule>
  </conditionalFormatting>
  <conditionalFormatting sqref="G486:H486">
    <cfRule type="cellIs" priority="8" dxfId="0" operator="equal" stopIfTrue="1">
      <formula>#REF!</formula>
    </cfRule>
  </conditionalFormatting>
  <conditionalFormatting sqref="G487:H487">
    <cfRule type="cellIs" priority="7" dxfId="0" operator="equal" stopIfTrue="1">
      <formula>#REF!</formula>
    </cfRule>
  </conditionalFormatting>
  <conditionalFormatting sqref="G356:H356">
    <cfRule type="cellIs" priority="6" dxfId="0" operator="equal" stopIfTrue="1">
      <formula>#REF!</formula>
    </cfRule>
  </conditionalFormatting>
  <conditionalFormatting sqref="G357:H358">
    <cfRule type="cellIs" priority="5" dxfId="0" operator="equal" stopIfTrue="1">
      <formula>#REF!</formula>
    </cfRule>
  </conditionalFormatting>
  <conditionalFormatting sqref="G359:H359">
    <cfRule type="cellIs" priority="4" dxfId="0" operator="equal" stopIfTrue="1">
      <formula>#REF!</formula>
    </cfRule>
  </conditionalFormatting>
  <conditionalFormatting sqref="G360:H360">
    <cfRule type="cellIs" priority="3" dxfId="0" operator="equal" stopIfTrue="1">
      <formula>#REF!</formula>
    </cfRule>
  </conditionalFormatting>
  <conditionalFormatting sqref="G361:H361">
    <cfRule type="cellIs" priority="2" dxfId="0" operator="equal" stopIfTrue="1">
      <formula>#REF!</formula>
    </cfRule>
  </conditionalFormatting>
  <conditionalFormatting sqref="G362:H362">
    <cfRule type="cellIs" priority="1" dxfId="0" operator="equal" stopIfTrue="1">
      <formula>#REF!</formula>
    </cfRule>
  </conditionalFormatting>
  <printOptions/>
  <pageMargins left="0.7480314960629921" right="0.1968503937007874" top="0.15748031496062992" bottom="0.5118110236220472" header="0.35433070866141736" footer="0"/>
  <pageSetup fitToHeight="3" horizontalDpi="600" verticalDpi="600" orientation="landscape" paperSize="9" scale="90" r:id="rId4"/>
  <headerFooter alignWithMargins="0">
    <oddHeader>&amp;C&amp;"Arial,Negreta"&amp;20Relació Llocs de Treball&amp;"Arial,Normal"&amp;10
&amp;"Arial,Negreta"&amp;16Pressupost 2018&amp;RLlocs que es donen de baixa</oddHeader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65"/>
  <sheetViews>
    <sheetView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65" sqref="O165"/>
    </sheetView>
  </sheetViews>
  <sheetFormatPr defaultColWidth="9.140625" defaultRowHeight="19.5" customHeight="1"/>
  <cols>
    <col min="1" max="1" width="64.00390625" style="54" bestFit="1" customWidth="1"/>
    <col min="2" max="2" width="6.140625" style="2" bestFit="1" customWidth="1"/>
    <col min="3" max="3" width="5.8515625" style="2" bestFit="1" customWidth="1"/>
    <col min="4" max="4" width="6.421875" style="2" bestFit="1" customWidth="1"/>
    <col min="5" max="5" width="4.57421875" style="2" customWidth="1"/>
    <col min="6" max="6" width="7.28125" style="2" customWidth="1"/>
    <col min="7" max="7" width="7.7109375" style="2" customWidth="1"/>
    <col min="8" max="8" width="5.7109375" style="2" customWidth="1"/>
    <col min="9" max="9" width="47.421875" style="0" customWidth="1"/>
    <col min="10" max="10" width="10.140625" style="2" bestFit="1" customWidth="1"/>
    <col min="11" max="11" width="5.7109375" style="2" bestFit="1" customWidth="1"/>
    <col min="12" max="12" width="92.8515625" style="0" bestFit="1" customWidth="1"/>
    <col min="13" max="13" width="5.140625" style="2" customWidth="1"/>
    <col min="14" max="14" width="26.7109375" style="0" customWidth="1"/>
    <col min="15" max="15" width="5.00390625" style="2" customWidth="1"/>
    <col min="16" max="17" width="24.421875" style="0" bestFit="1" customWidth="1"/>
  </cols>
  <sheetData>
    <row r="1" ht="98.25" customHeight="1"/>
    <row r="3" spans="1:15" s="54" customFormat="1" ht="19.5" customHeight="1">
      <c r="A3" s="53" t="s">
        <v>513</v>
      </c>
      <c r="B3"/>
      <c r="C3"/>
      <c r="D3"/>
      <c r="E3"/>
      <c r="F3"/>
      <c r="G3"/>
      <c r="H3"/>
      <c r="I3"/>
      <c r="J3"/>
      <c r="K3"/>
      <c r="L3"/>
      <c r="M3"/>
      <c r="N3"/>
      <c r="O3" s="88"/>
    </row>
    <row r="4" spans="1:15" s="54" customFormat="1" ht="24.75" customHeight="1">
      <c r="A4" s="53" t="s">
        <v>88</v>
      </c>
      <c r="B4" s="53" t="s">
        <v>461</v>
      </c>
      <c r="C4" s="53" t="s">
        <v>460</v>
      </c>
      <c r="D4" s="53" t="s">
        <v>439</v>
      </c>
      <c r="E4" s="53" t="s">
        <v>437</v>
      </c>
      <c r="F4" s="53" t="s">
        <v>533</v>
      </c>
      <c r="G4" s="53" t="s">
        <v>467</v>
      </c>
      <c r="H4" s="53" t="s">
        <v>462</v>
      </c>
      <c r="I4" s="53" t="s">
        <v>452</v>
      </c>
      <c r="J4" s="53" t="s">
        <v>477</v>
      </c>
      <c r="K4" s="53" t="s">
        <v>453</v>
      </c>
      <c r="L4" s="53" t="s">
        <v>454</v>
      </c>
      <c r="M4" s="53" t="s">
        <v>415</v>
      </c>
      <c r="N4" s="53" t="s">
        <v>512</v>
      </c>
      <c r="O4" t="s">
        <v>510</v>
      </c>
    </row>
    <row r="5" spans="1:15" ht="12.75">
      <c r="A5" s="54" t="s">
        <v>419</v>
      </c>
      <c r="B5" t="s">
        <v>449</v>
      </c>
      <c r="C5" t="s">
        <v>3</v>
      </c>
      <c r="D5" t="s">
        <v>342</v>
      </c>
      <c r="E5">
        <v>18</v>
      </c>
      <c r="F5" t="s">
        <v>401</v>
      </c>
      <c r="G5" t="s">
        <v>470</v>
      </c>
      <c r="H5" t="s">
        <v>447</v>
      </c>
      <c r="I5" t="s">
        <v>34</v>
      </c>
      <c r="J5" t="s">
        <v>578</v>
      </c>
      <c r="K5" t="s">
        <v>367</v>
      </c>
      <c r="L5" s="56" t="s">
        <v>260</v>
      </c>
      <c r="M5" t="s">
        <v>499</v>
      </c>
      <c r="N5" t="s">
        <v>163</v>
      </c>
      <c r="O5" s="57">
        <v>13</v>
      </c>
    </row>
    <row r="6" spans="2:15" ht="12.75">
      <c r="B6"/>
      <c r="C6"/>
      <c r="D6"/>
      <c r="E6"/>
      <c r="F6"/>
      <c r="G6" t="s">
        <v>362</v>
      </c>
      <c r="H6" t="s">
        <v>447</v>
      </c>
      <c r="I6" t="s">
        <v>34</v>
      </c>
      <c r="J6" t="s">
        <v>578</v>
      </c>
      <c r="K6" t="s">
        <v>367</v>
      </c>
      <c r="L6" t="s">
        <v>260</v>
      </c>
      <c r="M6" t="s">
        <v>499</v>
      </c>
      <c r="N6" t="s">
        <v>163</v>
      </c>
      <c r="O6" s="57">
        <v>1</v>
      </c>
    </row>
    <row r="7" spans="1:15" ht="12.75">
      <c r="A7" s="54" t="s">
        <v>418</v>
      </c>
      <c r="B7" t="s">
        <v>449</v>
      </c>
      <c r="C7" t="s">
        <v>4</v>
      </c>
      <c r="D7" t="s">
        <v>368</v>
      </c>
      <c r="E7">
        <v>16</v>
      </c>
      <c r="F7" t="s">
        <v>526</v>
      </c>
      <c r="G7" t="s">
        <v>366</v>
      </c>
      <c r="H7" t="s">
        <v>447</v>
      </c>
      <c r="I7" t="s">
        <v>457</v>
      </c>
      <c r="J7" t="s">
        <v>555</v>
      </c>
      <c r="K7" t="s">
        <v>554</v>
      </c>
      <c r="L7" t="s">
        <v>226</v>
      </c>
      <c r="M7" t="s">
        <v>502</v>
      </c>
      <c r="N7" t="s">
        <v>166</v>
      </c>
      <c r="O7" s="57">
        <v>1</v>
      </c>
    </row>
    <row r="8" spans="2:15" ht="12.75">
      <c r="B8"/>
      <c r="C8"/>
      <c r="D8"/>
      <c r="E8"/>
      <c r="F8"/>
      <c r="G8" t="s">
        <v>474</v>
      </c>
      <c r="H8" t="s">
        <v>447</v>
      </c>
      <c r="I8" t="s">
        <v>457</v>
      </c>
      <c r="J8" t="s">
        <v>555</v>
      </c>
      <c r="K8" t="s">
        <v>554</v>
      </c>
      <c r="L8" t="s">
        <v>226</v>
      </c>
      <c r="M8" t="s">
        <v>502</v>
      </c>
      <c r="N8" t="s">
        <v>166</v>
      </c>
      <c r="O8" s="57">
        <v>1</v>
      </c>
    </row>
    <row r="9" spans="2:15" ht="12.75">
      <c r="B9"/>
      <c r="C9"/>
      <c r="D9"/>
      <c r="E9"/>
      <c r="F9"/>
      <c r="G9" t="s">
        <v>344</v>
      </c>
      <c r="H9" t="s">
        <v>447</v>
      </c>
      <c r="I9" t="s">
        <v>457</v>
      </c>
      <c r="J9" t="s">
        <v>555</v>
      </c>
      <c r="K9" t="s">
        <v>554</v>
      </c>
      <c r="L9" t="s">
        <v>226</v>
      </c>
      <c r="M9" t="s">
        <v>502</v>
      </c>
      <c r="N9" t="s">
        <v>166</v>
      </c>
      <c r="O9" s="57">
        <v>46</v>
      </c>
    </row>
    <row r="10" spans="2:15" ht="12.75">
      <c r="B10"/>
      <c r="C10"/>
      <c r="D10"/>
      <c r="E10"/>
      <c r="F10"/>
      <c r="G10" t="s">
        <v>576</v>
      </c>
      <c r="H10" t="s">
        <v>447</v>
      </c>
      <c r="I10" t="s">
        <v>457</v>
      </c>
      <c r="J10" t="s">
        <v>555</v>
      </c>
      <c r="K10" t="s">
        <v>554</v>
      </c>
      <c r="L10" t="s">
        <v>226</v>
      </c>
      <c r="M10" t="s">
        <v>502</v>
      </c>
      <c r="N10" t="s">
        <v>166</v>
      </c>
      <c r="O10" s="57">
        <v>2</v>
      </c>
    </row>
    <row r="11" spans="1:15" ht="12.75">
      <c r="A11" s="54" t="s">
        <v>249</v>
      </c>
      <c r="B11" t="s">
        <v>449</v>
      </c>
      <c r="C11" t="s">
        <v>148</v>
      </c>
      <c r="D11" t="s">
        <v>368</v>
      </c>
      <c r="E11">
        <v>16</v>
      </c>
      <c r="F11" t="s">
        <v>526</v>
      </c>
      <c r="G11" t="s">
        <v>469</v>
      </c>
      <c r="H11" t="s">
        <v>447</v>
      </c>
      <c r="I11" t="s">
        <v>457</v>
      </c>
      <c r="J11" t="s">
        <v>555</v>
      </c>
      <c r="K11" t="s">
        <v>554</v>
      </c>
      <c r="L11" t="s">
        <v>226</v>
      </c>
      <c r="M11" t="s">
        <v>502</v>
      </c>
      <c r="N11" t="s">
        <v>166</v>
      </c>
      <c r="O11" s="57">
        <v>3</v>
      </c>
    </row>
    <row r="12" spans="1:15" ht="12.75">
      <c r="A12" s="54" t="s">
        <v>541</v>
      </c>
      <c r="B12" t="s">
        <v>449</v>
      </c>
      <c r="C12" t="s">
        <v>3</v>
      </c>
      <c r="D12" t="s">
        <v>368</v>
      </c>
      <c r="E12">
        <v>15</v>
      </c>
      <c r="F12">
        <v>4</v>
      </c>
      <c r="G12" t="s">
        <v>471</v>
      </c>
      <c r="H12" t="s">
        <v>447</v>
      </c>
      <c r="I12" t="s">
        <v>457</v>
      </c>
      <c r="J12" t="s">
        <v>551</v>
      </c>
      <c r="K12" t="s">
        <v>367</v>
      </c>
      <c r="L12" t="s">
        <v>550</v>
      </c>
      <c r="M12" t="s">
        <v>499</v>
      </c>
      <c r="N12" t="s">
        <v>163</v>
      </c>
      <c r="O12" s="57">
        <v>2</v>
      </c>
    </row>
    <row r="13" spans="1:15" ht="12.75">
      <c r="A13" s="54" t="s">
        <v>77</v>
      </c>
      <c r="B13" t="s">
        <v>449</v>
      </c>
      <c r="C13" t="s">
        <v>3</v>
      </c>
      <c r="D13" t="s">
        <v>436</v>
      </c>
      <c r="E13">
        <v>13</v>
      </c>
      <c r="F13">
        <v>2</v>
      </c>
      <c r="G13" t="s">
        <v>487</v>
      </c>
      <c r="H13" t="s">
        <v>447</v>
      </c>
      <c r="I13" t="s">
        <v>459</v>
      </c>
      <c r="J13" t="s">
        <v>578</v>
      </c>
      <c r="K13" t="s">
        <v>553</v>
      </c>
      <c r="L13" t="s">
        <v>27</v>
      </c>
      <c r="M13" t="s">
        <v>504</v>
      </c>
      <c r="N13" t="s">
        <v>165</v>
      </c>
      <c r="O13" s="57">
        <v>1</v>
      </c>
    </row>
    <row r="14" spans="2:15" ht="12.75">
      <c r="B14"/>
      <c r="C14"/>
      <c r="D14"/>
      <c r="E14"/>
      <c r="F14"/>
      <c r="G14" t="s">
        <v>473</v>
      </c>
      <c r="H14" t="s">
        <v>447</v>
      </c>
      <c r="I14" t="s">
        <v>459</v>
      </c>
      <c r="J14" t="s">
        <v>578</v>
      </c>
      <c r="K14" t="s">
        <v>553</v>
      </c>
      <c r="L14" t="s">
        <v>27</v>
      </c>
      <c r="M14" t="s">
        <v>504</v>
      </c>
      <c r="N14" t="s">
        <v>165</v>
      </c>
      <c r="O14" s="57">
        <v>1</v>
      </c>
    </row>
    <row r="15" spans="1:15" ht="12.75">
      <c r="A15" s="54" t="s">
        <v>81</v>
      </c>
      <c r="B15" t="s">
        <v>449</v>
      </c>
      <c r="C15" t="s">
        <v>3</v>
      </c>
      <c r="D15" t="s">
        <v>436</v>
      </c>
      <c r="E15">
        <v>15</v>
      </c>
      <c r="F15" t="s">
        <v>407</v>
      </c>
      <c r="G15" t="s">
        <v>470</v>
      </c>
      <c r="H15" t="s">
        <v>447</v>
      </c>
      <c r="I15" t="s">
        <v>459</v>
      </c>
      <c r="J15" t="s">
        <v>498</v>
      </c>
      <c r="K15" t="s">
        <v>553</v>
      </c>
      <c r="L15" t="s">
        <v>283</v>
      </c>
      <c r="M15" t="s">
        <v>504</v>
      </c>
      <c r="N15" t="s">
        <v>165</v>
      </c>
      <c r="O15" s="57">
        <v>9</v>
      </c>
    </row>
    <row r="16" spans="1:15" ht="12.75">
      <c r="A16" s="54" t="s">
        <v>80</v>
      </c>
      <c r="B16" t="s">
        <v>449</v>
      </c>
      <c r="C16" t="s">
        <v>3</v>
      </c>
      <c r="D16" t="s">
        <v>436</v>
      </c>
      <c r="E16">
        <v>15</v>
      </c>
      <c r="F16" t="s">
        <v>407</v>
      </c>
      <c r="G16" t="s">
        <v>470</v>
      </c>
      <c r="H16" t="s">
        <v>447</v>
      </c>
      <c r="I16" t="s">
        <v>459</v>
      </c>
      <c r="J16" t="s">
        <v>498</v>
      </c>
      <c r="K16" t="s">
        <v>553</v>
      </c>
      <c r="L16" t="s">
        <v>282</v>
      </c>
      <c r="M16" t="s">
        <v>504</v>
      </c>
      <c r="N16" t="s">
        <v>165</v>
      </c>
      <c r="O16" s="57">
        <v>5</v>
      </c>
    </row>
    <row r="17" spans="1:15" ht="12.75">
      <c r="A17" s="54" t="s">
        <v>341</v>
      </c>
      <c r="B17" t="s">
        <v>449</v>
      </c>
      <c r="C17" t="s">
        <v>3</v>
      </c>
      <c r="D17" t="s">
        <v>436</v>
      </c>
      <c r="E17">
        <v>15</v>
      </c>
      <c r="F17" t="s">
        <v>407</v>
      </c>
      <c r="G17" t="s">
        <v>470</v>
      </c>
      <c r="H17" t="s">
        <v>447</v>
      </c>
      <c r="I17" t="s">
        <v>459</v>
      </c>
      <c r="J17" t="s">
        <v>498</v>
      </c>
      <c r="K17" t="s">
        <v>553</v>
      </c>
      <c r="L17" t="s">
        <v>282</v>
      </c>
      <c r="M17" t="s">
        <v>504</v>
      </c>
      <c r="N17" t="s">
        <v>165</v>
      </c>
      <c r="O17" s="57">
        <v>2</v>
      </c>
    </row>
    <row r="18" spans="1:15" ht="12.75">
      <c r="A18" s="54" t="s">
        <v>360</v>
      </c>
      <c r="B18" t="s">
        <v>449</v>
      </c>
      <c r="C18" t="s">
        <v>3</v>
      </c>
      <c r="D18" t="s">
        <v>358</v>
      </c>
      <c r="E18">
        <v>25</v>
      </c>
      <c r="F18">
        <v>15</v>
      </c>
      <c r="G18" t="s">
        <v>470</v>
      </c>
      <c r="H18" t="s">
        <v>447</v>
      </c>
      <c r="I18" t="s">
        <v>29</v>
      </c>
      <c r="J18" t="s">
        <v>578</v>
      </c>
      <c r="K18" t="s">
        <v>367</v>
      </c>
      <c r="L18" t="s">
        <v>186</v>
      </c>
      <c r="M18" t="s">
        <v>498</v>
      </c>
      <c r="N18" t="s">
        <v>162</v>
      </c>
      <c r="O18" s="57">
        <v>1</v>
      </c>
    </row>
    <row r="19" spans="2:15" ht="12.75">
      <c r="B19"/>
      <c r="C19"/>
      <c r="D19"/>
      <c r="E19"/>
      <c r="F19"/>
      <c r="G19" t="s">
        <v>471</v>
      </c>
      <c r="H19" t="s">
        <v>447</v>
      </c>
      <c r="I19" t="s">
        <v>29</v>
      </c>
      <c r="J19" t="s">
        <v>578</v>
      </c>
      <c r="K19" t="s">
        <v>367</v>
      </c>
      <c r="L19" t="s">
        <v>186</v>
      </c>
      <c r="M19" t="s">
        <v>498</v>
      </c>
      <c r="N19" t="s">
        <v>162</v>
      </c>
      <c r="O19" s="57">
        <v>1</v>
      </c>
    </row>
    <row r="20" spans="1:15" ht="12.75">
      <c r="A20" s="54" t="s">
        <v>371</v>
      </c>
      <c r="B20" t="s">
        <v>449</v>
      </c>
      <c r="C20" t="s">
        <v>3</v>
      </c>
      <c r="D20" t="s">
        <v>359</v>
      </c>
      <c r="E20">
        <v>22</v>
      </c>
      <c r="F20" t="s">
        <v>398</v>
      </c>
      <c r="G20" t="s">
        <v>470</v>
      </c>
      <c r="H20" t="s">
        <v>447</v>
      </c>
      <c r="I20" t="s">
        <v>33</v>
      </c>
      <c r="J20" t="s">
        <v>578</v>
      </c>
      <c r="K20" t="s">
        <v>367</v>
      </c>
      <c r="L20" t="s">
        <v>197</v>
      </c>
      <c r="M20" t="s">
        <v>498</v>
      </c>
      <c r="N20" t="s">
        <v>162</v>
      </c>
      <c r="O20" s="57">
        <v>2</v>
      </c>
    </row>
    <row r="21" spans="1:15" ht="12.75">
      <c r="A21" s="54" t="s">
        <v>420</v>
      </c>
      <c r="B21" t="s">
        <v>449</v>
      </c>
      <c r="C21" t="s">
        <v>3</v>
      </c>
      <c r="D21" t="s">
        <v>343</v>
      </c>
      <c r="E21">
        <v>15</v>
      </c>
      <c r="F21">
        <v>4</v>
      </c>
      <c r="G21" t="s">
        <v>470</v>
      </c>
      <c r="H21" t="s">
        <v>447</v>
      </c>
      <c r="I21" t="s">
        <v>457</v>
      </c>
      <c r="J21" t="s">
        <v>578</v>
      </c>
      <c r="K21" t="s">
        <v>367</v>
      </c>
      <c r="L21" t="s">
        <v>543</v>
      </c>
      <c r="M21" t="s">
        <v>499</v>
      </c>
      <c r="N21" t="s">
        <v>163</v>
      </c>
      <c r="O21" s="57">
        <v>23</v>
      </c>
    </row>
    <row r="22" spans="2:15" ht="12.75">
      <c r="B22"/>
      <c r="C22"/>
      <c r="D22"/>
      <c r="E22"/>
      <c r="F22"/>
      <c r="G22" t="s">
        <v>475</v>
      </c>
      <c r="H22" t="s">
        <v>447</v>
      </c>
      <c r="I22" t="s">
        <v>457</v>
      </c>
      <c r="J22" t="s">
        <v>578</v>
      </c>
      <c r="K22" t="s">
        <v>367</v>
      </c>
      <c r="L22" t="s">
        <v>543</v>
      </c>
      <c r="M22" t="s">
        <v>499</v>
      </c>
      <c r="N22" t="s">
        <v>163</v>
      </c>
      <c r="O22" s="57">
        <v>1</v>
      </c>
    </row>
    <row r="23" spans="1:15" ht="12.75">
      <c r="A23" s="54" t="s">
        <v>328</v>
      </c>
      <c r="B23" t="s">
        <v>449</v>
      </c>
      <c r="C23" t="s">
        <v>3</v>
      </c>
      <c r="D23" t="s">
        <v>436</v>
      </c>
      <c r="E23">
        <v>10</v>
      </c>
      <c r="F23" t="s">
        <v>408</v>
      </c>
      <c r="G23" t="s">
        <v>470</v>
      </c>
      <c r="H23" t="s">
        <v>447</v>
      </c>
      <c r="I23" t="s">
        <v>459</v>
      </c>
      <c r="J23" t="s">
        <v>498</v>
      </c>
      <c r="K23" t="s">
        <v>553</v>
      </c>
      <c r="L23" t="s">
        <v>283</v>
      </c>
      <c r="M23" t="s">
        <v>504</v>
      </c>
      <c r="N23" t="s">
        <v>165</v>
      </c>
      <c r="O23" s="57">
        <v>4</v>
      </c>
    </row>
    <row r="24" spans="1:15" ht="12.75">
      <c r="A24" s="54" t="s">
        <v>325</v>
      </c>
      <c r="B24" t="s">
        <v>449</v>
      </c>
      <c r="C24" t="s">
        <v>3</v>
      </c>
      <c r="D24" t="s">
        <v>368</v>
      </c>
      <c r="E24">
        <v>15</v>
      </c>
      <c r="F24">
        <v>4</v>
      </c>
      <c r="G24" t="s">
        <v>470</v>
      </c>
      <c r="H24" t="s">
        <v>447</v>
      </c>
      <c r="I24" t="s">
        <v>457</v>
      </c>
      <c r="J24" t="s">
        <v>578</v>
      </c>
      <c r="K24" t="s">
        <v>367</v>
      </c>
      <c r="L24" t="s">
        <v>278</v>
      </c>
      <c r="M24" t="s">
        <v>499</v>
      </c>
      <c r="N24" t="s">
        <v>163</v>
      </c>
      <c r="O24" s="57">
        <v>1</v>
      </c>
    </row>
    <row r="25" spans="1:15" ht="12.75">
      <c r="A25" s="54" t="s">
        <v>68</v>
      </c>
      <c r="B25" t="s">
        <v>447</v>
      </c>
      <c r="C25" t="s">
        <v>3</v>
      </c>
      <c r="D25" t="s">
        <v>368</v>
      </c>
      <c r="E25">
        <v>18</v>
      </c>
      <c r="F25" t="s">
        <v>402</v>
      </c>
      <c r="G25" t="s">
        <v>470</v>
      </c>
      <c r="H25" t="s">
        <v>447</v>
      </c>
      <c r="I25" t="s">
        <v>457</v>
      </c>
      <c r="J25" t="s">
        <v>498</v>
      </c>
      <c r="K25" t="s">
        <v>553</v>
      </c>
      <c r="L25" t="s">
        <v>256</v>
      </c>
      <c r="M25" t="s">
        <v>503</v>
      </c>
      <c r="N25" t="s">
        <v>161</v>
      </c>
      <c r="O25" s="57">
        <v>3</v>
      </c>
    </row>
    <row r="26" spans="1:15" ht="12.75">
      <c r="A26" s="54" t="s">
        <v>67</v>
      </c>
      <c r="B26" t="s">
        <v>447</v>
      </c>
      <c r="C26" t="s">
        <v>3</v>
      </c>
      <c r="D26" t="s">
        <v>368</v>
      </c>
      <c r="E26">
        <v>18</v>
      </c>
      <c r="F26" t="s">
        <v>402</v>
      </c>
      <c r="G26" t="s">
        <v>470</v>
      </c>
      <c r="H26" t="s">
        <v>447</v>
      </c>
      <c r="I26" t="s">
        <v>457</v>
      </c>
      <c r="J26" t="s">
        <v>498</v>
      </c>
      <c r="K26" t="s">
        <v>553</v>
      </c>
      <c r="L26" t="s">
        <v>255</v>
      </c>
      <c r="M26" t="s">
        <v>503</v>
      </c>
      <c r="N26" t="s">
        <v>161</v>
      </c>
      <c r="O26" s="57">
        <v>2</v>
      </c>
    </row>
    <row r="27" spans="1:15" ht="12.75">
      <c r="A27" s="54" t="s">
        <v>514</v>
      </c>
      <c r="B27" t="s">
        <v>447</v>
      </c>
      <c r="C27" t="s">
        <v>4</v>
      </c>
      <c r="D27" t="s">
        <v>358</v>
      </c>
      <c r="E27">
        <v>28</v>
      </c>
      <c r="F27">
        <v>18</v>
      </c>
      <c r="G27" t="s">
        <v>417</v>
      </c>
      <c r="H27" t="s">
        <v>447</v>
      </c>
      <c r="I27" t="s">
        <v>122</v>
      </c>
      <c r="J27" t="s">
        <v>578</v>
      </c>
      <c r="K27" t="s">
        <v>367</v>
      </c>
      <c r="L27" t="s">
        <v>143</v>
      </c>
      <c r="M27" t="s">
        <v>497</v>
      </c>
      <c r="N27" t="s">
        <v>160</v>
      </c>
      <c r="O27" s="57">
        <v>1</v>
      </c>
    </row>
    <row r="28" spans="1:15" ht="12.75">
      <c r="A28" s="54" t="s">
        <v>537</v>
      </c>
      <c r="B28" t="s">
        <v>447</v>
      </c>
      <c r="C28" t="s">
        <v>4</v>
      </c>
      <c r="D28" t="s">
        <v>438</v>
      </c>
      <c r="E28">
        <v>26</v>
      </c>
      <c r="F28">
        <v>17</v>
      </c>
      <c r="G28" t="s">
        <v>470</v>
      </c>
      <c r="H28" t="s">
        <v>447</v>
      </c>
      <c r="I28" t="s">
        <v>28</v>
      </c>
      <c r="J28" t="s">
        <v>578</v>
      </c>
      <c r="K28" t="s">
        <v>367</v>
      </c>
      <c r="L28" t="s">
        <v>549</v>
      </c>
      <c r="M28" t="s">
        <v>497</v>
      </c>
      <c r="N28" t="s">
        <v>160</v>
      </c>
      <c r="O28" s="57">
        <v>1</v>
      </c>
    </row>
    <row r="29" spans="1:15" ht="12.75">
      <c r="A29" s="54" t="s">
        <v>518</v>
      </c>
      <c r="B29" t="s">
        <v>447</v>
      </c>
      <c r="C29" t="s">
        <v>4</v>
      </c>
      <c r="D29" t="s">
        <v>438</v>
      </c>
      <c r="E29">
        <v>26</v>
      </c>
      <c r="F29">
        <v>17</v>
      </c>
      <c r="G29" t="s">
        <v>471</v>
      </c>
      <c r="H29" t="s">
        <v>447</v>
      </c>
      <c r="I29" t="s">
        <v>30</v>
      </c>
      <c r="J29" t="s">
        <v>578</v>
      </c>
      <c r="K29" t="s">
        <v>367</v>
      </c>
      <c r="L29" t="s">
        <v>128</v>
      </c>
      <c r="M29" t="s">
        <v>497</v>
      </c>
      <c r="N29" t="s">
        <v>160</v>
      </c>
      <c r="O29" s="57">
        <v>1</v>
      </c>
    </row>
    <row r="30" spans="1:15" ht="12.75">
      <c r="A30" s="54" t="s">
        <v>558</v>
      </c>
      <c r="B30" t="s">
        <v>447</v>
      </c>
      <c r="C30" t="s">
        <v>3</v>
      </c>
      <c r="D30" t="s">
        <v>438</v>
      </c>
      <c r="E30">
        <v>26</v>
      </c>
      <c r="F30">
        <v>17</v>
      </c>
      <c r="G30" t="s">
        <v>471</v>
      </c>
      <c r="H30" t="s">
        <v>447</v>
      </c>
      <c r="I30" t="s">
        <v>30</v>
      </c>
      <c r="J30" t="s">
        <v>578</v>
      </c>
      <c r="K30" t="s">
        <v>447</v>
      </c>
      <c r="L30" t="s">
        <v>181</v>
      </c>
      <c r="M30" t="s">
        <v>498</v>
      </c>
      <c r="N30" t="s">
        <v>162</v>
      </c>
      <c r="O30" s="57">
        <v>1</v>
      </c>
    </row>
    <row r="31" spans="1:15" ht="12.75">
      <c r="A31" s="54" t="s">
        <v>515</v>
      </c>
      <c r="B31" t="s">
        <v>447</v>
      </c>
      <c r="C31" t="s">
        <v>4</v>
      </c>
      <c r="D31" t="s">
        <v>438</v>
      </c>
      <c r="E31">
        <v>26</v>
      </c>
      <c r="F31">
        <v>17</v>
      </c>
      <c r="G31" t="s">
        <v>471</v>
      </c>
      <c r="H31" t="s">
        <v>447</v>
      </c>
      <c r="I31" t="s">
        <v>124</v>
      </c>
      <c r="J31" t="s">
        <v>578</v>
      </c>
      <c r="K31" t="s">
        <v>367</v>
      </c>
      <c r="L31" t="s">
        <v>125</v>
      </c>
      <c r="M31" t="s">
        <v>497</v>
      </c>
      <c r="N31" t="s">
        <v>160</v>
      </c>
      <c r="O31" s="57">
        <v>1</v>
      </c>
    </row>
    <row r="32" spans="1:15" ht="12.75">
      <c r="A32" s="54" t="s">
        <v>577</v>
      </c>
      <c r="B32" t="s">
        <v>447</v>
      </c>
      <c r="C32" t="s">
        <v>4</v>
      </c>
      <c r="D32" t="s">
        <v>438</v>
      </c>
      <c r="E32">
        <v>26</v>
      </c>
      <c r="F32">
        <v>17</v>
      </c>
      <c r="G32" t="s">
        <v>472</v>
      </c>
      <c r="H32" t="s">
        <v>447</v>
      </c>
      <c r="I32" t="s">
        <v>573</v>
      </c>
      <c r="J32" t="s">
        <v>578</v>
      </c>
      <c r="K32" t="s">
        <v>367</v>
      </c>
      <c r="L32" t="s">
        <v>201</v>
      </c>
      <c r="M32" t="s">
        <v>497</v>
      </c>
      <c r="N32" t="s">
        <v>160</v>
      </c>
      <c r="O32" s="57">
        <v>1</v>
      </c>
    </row>
    <row r="33" spans="1:15" ht="12.75">
      <c r="A33" s="54" t="s">
        <v>508</v>
      </c>
      <c r="B33" t="s">
        <v>447</v>
      </c>
      <c r="C33" t="s">
        <v>3</v>
      </c>
      <c r="D33" t="s">
        <v>438</v>
      </c>
      <c r="E33">
        <v>26</v>
      </c>
      <c r="F33">
        <v>17</v>
      </c>
      <c r="G33" t="s">
        <v>471</v>
      </c>
      <c r="H33" t="s">
        <v>447</v>
      </c>
      <c r="I33" t="s">
        <v>287</v>
      </c>
      <c r="J33" t="s">
        <v>578</v>
      </c>
      <c r="K33" t="s">
        <v>367</v>
      </c>
      <c r="L33" t="s">
        <v>123</v>
      </c>
      <c r="M33" t="s">
        <v>497</v>
      </c>
      <c r="N33" t="s">
        <v>160</v>
      </c>
      <c r="O33" s="57">
        <v>1</v>
      </c>
    </row>
    <row r="34" spans="1:15" ht="12.75">
      <c r="A34" s="54" t="s">
        <v>560</v>
      </c>
      <c r="B34" t="s">
        <v>447</v>
      </c>
      <c r="C34" t="s">
        <v>3</v>
      </c>
      <c r="D34" t="s">
        <v>358</v>
      </c>
      <c r="E34">
        <v>26</v>
      </c>
      <c r="F34">
        <v>17</v>
      </c>
      <c r="G34" t="s">
        <v>471</v>
      </c>
      <c r="H34" t="s">
        <v>447</v>
      </c>
      <c r="I34" t="s">
        <v>574</v>
      </c>
      <c r="J34" t="s">
        <v>578</v>
      </c>
      <c r="K34" t="s">
        <v>367</v>
      </c>
      <c r="L34" t="s">
        <v>21</v>
      </c>
      <c r="M34" t="s">
        <v>497</v>
      </c>
      <c r="N34" t="s">
        <v>160</v>
      </c>
      <c r="O34" s="57">
        <v>1</v>
      </c>
    </row>
    <row r="35" spans="1:15" ht="12.75">
      <c r="A35" s="54" t="s">
        <v>520</v>
      </c>
      <c r="B35" t="s">
        <v>447</v>
      </c>
      <c r="C35" t="s">
        <v>3</v>
      </c>
      <c r="D35" t="s">
        <v>359</v>
      </c>
      <c r="E35">
        <v>26</v>
      </c>
      <c r="F35">
        <v>17</v>
      </c>
      <c r="G35" t="s">
        <v>471</v>
      </c>
      <c r="H35" t="s">
        <v>447</v>
      </c>
      <c r="I35" t="s">
        <v>38</v>
      </c>
      <c r="J35" t="s">
        <v>578</v>
      </c>
      <c r="K35" t="s">
        <v>367</v>
      </c>
      <c r="L35" t="s">
        <v>137</v>
      </c>
      <c r="M35" t="s">
        <v>497</v>
      </c>
      <c r="N35" t="s">
        <v>160</v>
      </c>
      <c r="O35" s="57">
        <v>1</v>
      </c>
    </row>
    <row r="36" spans="1:15" ht="12.75">
      <c r="A36" s="54" t="s">
        <v>521</v>
      </c>
      <c r="B36" t="s">
        <v>447</v>
      </c>
      <c r="C36" t="s">
        <v>3</v>
      </c>
      <c r="D36" t="s">
        <v>359</v>
      </c>
      <c r="E36">
        <v>26</v>
      </c>
      <c r="F36">
        <v>17</v>
      </c>
      <c r="G36" t="s">
        <v>471</v>
      </c>
      <c r="H36" t="s">
        <v>447</v>
      </c>
      <c r="I36" t="s">
        <v>33</v>
      </c>
      <c r="J36" t="s">
        <v>578</v>
      </c>
      <c r="K36" t="s">
        <v>367</v>
      </c>
      <c r="L36" t="s">
        <v>136</v>
      </c>
      <c r="M36" t="s">
        <v>497</v>
      </c>
      <c r="N36" t="s">
        <v>160</v>
      </c>
      <c r="O36" s="57">
        <v>1</v>
      </c>
    </row>
    <row r="37" spans="1:15" ht="12.75">
      <c r="A37" s="54" t="s">
        <v>522</v>
      </c>
      <c r="B37" t="s">
        <v>447</v>
      </c>
      <c r="C37" t="s">
        <v>3</v>
      </c>
      <c r="D37" t="s">
        <v>359</v>
      </c>
      <c r="E37">
        <v>26</v>
      </c>
      <c r="F37">
        <v>17</v>
      </c>
      <c r="G37" t="s">
        <v>471</v>
      </c>
      <c r="H37" t="s">
        <v>447</v>
      </c>
      <c r="I37" t="s">
        <v>138</v>
      </c>
      <c r="J37" t="s">
        <v>578</v>
      </c>
      <c r="K37" t="s">
        <v>367</v>
      </c>
      <c r="L37" t="s">
        <v>139</v>
      </c>
      <c r="M37" t="s">
        <v>497</v>
      </c>
      <c r="N37" t="s">
        <v>160</v>
      </c>
      <c r="O37" s="57">
        <v>1</v>
      </c>
    </row>
    <row r="38" spans="1:15" ht="25.5">
      <c r="A38" s="54" t="s">
        <v>516</v>
      </c>
      <c r="B38" t="s">
        <v>447</v>
      </c>
      <c r="C38" t="s">
        <v>4</v>
      </c>
      <c r="D38" t="s">
        <v>438</v>
      </c>
      <c r="E38">
        <v>26</v>
      </c>
      <c r="F38">
        <v>17</v>
      </c>
      <c r="G38" t="s">
        <v>471</v>
      </c>
      <c r="H38" t="s">
        <v>447</v>
      </c>
      <c r="I38" s="56" t="s">
        <v>478</v>
      </c>
      <c r="J38" t="s">
        <v>578</v>
      </c>
      <c r="K38" t="s">
        <v>367</v>
      </c>
      <c r="L38" t="s">
        <v>20</v>
      </c>
      <c r="M38" t="s">
        <v>497</v>
      </c>
      <c r="N38" t="s">
        <v>160</v>
      </c>
      <c r="O38" s="57">
        <v>1</v>
      </c>
    </row>
    <row r="39" spans="1:15" ht="12.75">
      <c r="A39" s="54" t="s">
        <v>519</v>
      </c>
      <c r="B39" t="s">
        <v>447</v>
      </c>
      <c r="C39" t="s">
        <v>4</v>
      </c>
      <c r="D39" t="s">
        <v>438</v>
      </c>
      <c r="E39">
        <v>26</v>
      </c>
      <c r="F39">
        <v>17</v>
      </c>
      <c r="G39" t="s">
        <v>471</v>
      </c>
      <c r="H39" t="s">
        <v>447</v>
      </c>
      <c r="I39" t="s">
        <v>30</v>
      </c>
      <c r="J39" t="s">
        <v>578</v>
      </c>
      <c r="K39" t="s">
        <v>367</v>
      </c>
      <c r="L39" t="s">
        <v>129</v>
      </c>
      <c r="M39" t="s">
        <v>497</v>
      </c>
      <c r="N39" t="s">
        <v>160</v>
      </c>
      <c r="O39" s="57">
        <v>1</v>
      </c>
    </row>
    <row r="40" spans="1:15" ht="12.75">
      <c r="A40" s="54" t="s">
        <v>536</v>
      </c>
      <c r="B40" t="s">
        <v>447</v>
      </c>
      <c r="C40" t="s">
        <v>3</v>
      </c>
      <c r="D40" t="s">
        <v>438</v>
      </c>
      <c r="E40">
        <v>26</v>
      </c>
      <c r="F40">
        <v>17</v>
      </c>
      <c r="G40" t="s">
        <v>471</v>
      </c>
      <c r="H40" t="s">
        <v>447</v>
      </c>
      <c r="I40" t="s">
        <v>30</v>
      </c>
      <c r="J40" t="s">
        <v>578</v>
      </c>
      <c r="K40" t="s">
        <v>367</v>
      </c>
      <c r="L40" t="s">
        <v>544</v>
      </c>
      <c r="M40" t="s">
        <v>497</v>
      </c>
      <c r="N40" t="s">
        <v>160</v>
      </c>
      <c r="O40" s="57">
        <v>1</v>
      </c>
    </row>
    <row r="41" spans="1:15" ht="12.75">
      <c r="A41" s="54" t="s">
        <v>517</v>
      </c>
      <c r="B41" t="s">
        <v>447</v>
      </c>
      <c r="C41" t="s">
        <v>4</v>
      </c>
      <c r="D41" t="s">
        <v>438</v>
      </c>
      <c r="E41">
        <v>26</v>
      </c>
      <c r="F41">
        <v>17</v>
      </c>
      <c r="G41" t="s">
        <v>471</v>
      </c>
      <c r="H41" t="s">
        <v>447</v>
      </c>
      <c r="I41" t="s">
        <v>29</v>
      </c>
      <c r="J41" t="s">
        <v>578</v>
      </c>
      <c r="K41" t="s">
        <v>367</v>
      </c>
      <c r="L41" t="s">
        <v>126</v>
      </c>
      <c r="M41" t="s">
        <v>497</v>
      </c>
      <c r="N41" t="s">
        <v>160</v>
      </c>
      <c r="O41" s="57">
        <v>1</v>
      </c>
    </row>
    <row r="42" spans="1:15" ht="12.75">
      <c r="A42" s="54" t="s">
        <v>441</v>
      </c>
      <c r="B42" t="s">
        <v>447</v>
      </c>
      <c r="C42" t="s">
        <v>4</v>
      </c>
      <c r="D42" t="s">
        <v>358</v>
      </c>
      <c r="E42">
        <v>30</v>
      </c>
      <c r="F42">
        <v>19</v>
      </c>
      <c r="G42" t="s">
        <v>417</v>
      </c>
      <c r="H42" t="s">
        <v>450</v>
      </c>
      <c r="I42" t="s">
        <v>111</v>
      </c>
      <c r="J42" t="s">
        <v>578</v>
      </c>
      <c r="K42" t="s">
        <v>367</v>
      </c>
      <c r="L42" t="s">
        <v>112</v>
      </c>
      <c r="M42" t="s">
        <v>496</v>
      </c>
      <c r="N42" t="s">
        <v>160</v>
      </c>
      <c r="O42" s="57">
        <v>1</v>
      </c>
    </row>
    <row r="43" spans="2:15" ht="12.75">
      <c r="B43"/>
      <c r="C43"/>
      <c r="D43"/>
      <c r="E43"/>
      <c r="F43"/>
      <c r="G43" t="s">
        <v>563</v>
      </c>
      <c r="H43" t="s">
        <v>450</v>
      </c>
      <c r="I43" t="s">
        <v>287</v>
      </c>
      <c r="J43" t="s">
        <v>578</v>
      </c>
      <c r="K43" t="s">
        <v>367</v>
      </c>
      <c r="L43" t="s">
        <v>239</v>
      </c>
      <c r="M43" t="s">
        <v>496</v>
      </c>
      <c r="N43" t="s">
        <v>160</v>
      </c>
      <c r="O43" s="57">
        <v>1</v>
      </c>
    </row>
    <row r="44" spans="2:15" ht="12.75">
      <c r="B44"/>
      <c r="C44"/>
      <c r="D44"/>
      <c r="E44"/>
      <c r="F44"/>
      <c r="G44"/>
      <c r="H44"/>
      <c r="I44" t="s">
        <v>465</v>
      </c>
      <c r="J44" t="s">
        <v>578</v>
      </c>
      <c r="K44" t="s">
        <v>367</v>
      </c>
      <c r="L44" t="s">
        <v>117</v>
      </c>
      <c r="M44" t="s">
        <v>496</v>
      </c>
      <c r="N44" t="s">
        <v>160</v>
      </c>
      <c r="O44" s="57">
        <v>1</v>
      </c>
    </row>
    <row r="45" spans="2:15" ht="12.75">
      <c r="B45"/>
      <c r="C45"/>
      <c r="D45"/>
      <c r="E45"/>
      <c r="F45"/>
      <c r="G45"/>
      <c r="H45"/>
      <c r="I45" t="s">
        <v>464</v>
      </c>
      <c r="J45" t="s">
        <v>578</v>
      </c>
      <c r="K45" t="s">
        <v>367</v>
      </c>
      <c r="L45" t="s">
        <v>108</v>
      </c>
      <c r="M45" t="s">
        <v>496</v>
      </c>
      <c r="N45" t="s">
        <v>160</v>
      </c>
      <c r="O45" s="57">
        <v>1</v>
      </c>
    </row>
    <row r="46" spans="2:15" ht="12.75">
      <c r="B46"/>
      <c r="C46"/>
      <c r="D46"/>
      <c r="E46"/>
      <c r="F46"/>
      <c r="G46" t="s">
        <v>565</v>
      </c>
      <c r="H46" t="s">
        <v>450</v>
      </c>
      <c r="I46" t="s">
        <v>532</v>
      </c>
      <c r="J46" t="s">
        <v>578</v>
      </c>
      <c r="K46" t="s">
        <v>367</v>
      </c>
      <c r="L46" t="s">
        <v>107</v>
      </c>
      <c r="M46" t="s">
        <v>496</v>
      </c>
      <c r="N46" t="s">
        <v>160</v>
      </c>
      <c r="O46" s="57">
        <v>1</v>
      </c>
    </row>
    <row r="47" spans="2:15" ht="12.75">
      <c r="B47"/>
      <c r="C47"/>
      <c r="D47"/>
      <c r="E47"/>
      <c r="F47"/>
      <c r="G47"/>
      <c r="H47"/>
      <c r="I47" t="s">
        <v>531</v>
      </c>
      <c r="J47" t="s">
        <v>578</v>
      </c>
      <c r="K47" t="s">
        <v>367</v>
      </c>
      <c r="L47" t="s">
        <v>479</v>
      </c>
      <c r="M47" t="s">
        <v>496</v>
      </c>
      <c r="N47" t="s">
        <v>160</v>
      </c>
      <c r="O47" s="57">
        <v>1</v>
      </c>
    </row>
    <row r="48" spans="2:15" ht="12.75">
      <c r="B48"/>
      <c r="C48"/>
      <c r="D48"/>
      <c r="E48"/>
      <c r="F48"/>
      <c r="G48" t="s">
        <v>562</v>
      </c>
      <c r="H48" t="s">
        <v>450</v>
      </c>
      <c r="I48" t="s">
        <v>30</v>
      </c>
      <c r="J48" t="s">
        <v>578</v>
      </c>
      <c r="K48" t="s">
        <v>367</v>
      </c>
      <c r="L48" t="s">
        <v>113</v>
      </c>
      <c r="M48" t="s">
        <v>496</v>
      </c>
      <c r="N48" t="s">
        <v>160</v>
      </c>
      <c r="O48" s="57">
        <v>1</v>
      </c>
    </row>
    <row r="49" spans="2:15" ht="12.75">
      <c r="B49"/>
      <c r="C49"/>
      <c r="D49"/>
      <c r="E49"/>
      <c r="F49"/>
      <c r="G49"/>
      <c r="H49"/>
      <c r="J49"/>
      <c r="K49"/>
      <c r="L49" t="s">
        <v>118</v>
      </c>
      <c r="M49" t="s">
        <v>496</v>
      </c>
      <c r="N49" t="s">
        <v>160</v>
      </c>
      <c r="O49" s="57">
        <v>2</v>
      </c>
    </row>
    <row r="50" spans="2:15" ht="12.75">
      <c r="B50"/>
      <c r="C50"/>
      <c r="D50"/>
      <c r="E50"/>
      <c r="F50"/>
      <c r="G50"/>
      <c r="H50"/>
      <c r="I50" t="s">
        <v>28</v>
      </c>
      <c r="J50" t="s">
        <v>578</v>
      </c>
      <c r="K50" t="s">
        <v>367</v>
      </c>
      <c r="L50" t="s">
        <v>110</v>
      </c>
      <c r="M50" t="s">
        <v>496</v>
      </c>
      <c r="N50" t="s">
        <v>160</v>
      </c>
      <c r="O50" s="57">
        <v>1</v>
      </c>
    </row>
    <row r="51" spans="2:15" ht="12.75">
      <c r="B51"/>
      <c r="C51"/>
      <c r="D51"/>
      <c r="E51"/>
      <c r="F51"/>
      <c r="G51"/>
      <c r="H51"/>
      <c r="I51" t="s">
        <v>119</v>
      </c>
      <c r="J51" t="s">
        <v>578</v>
      </c>
      <c r="K51" t="s">
        <v>367</v>
      </c>
      <c r="L51" t="s">
        <v>120</v>
      </c>
      <c r="M51" t="s">
        <v>496</v>
      </c>
      <c r="N51" t="s">
        <v>160</v>
      </c>
      <c r="O51" s="57">
        <v>1</v>
      </c>
    </row>
    <row r="52" spans="1:15" ht="12.75">
      <c r="A52" s="54" t="s">
        <v>416</v>
      </c>
      <c r="B52" t="s">
        <v>447</v>
      </c>
      <c r="C52" t="s">
        <v>4</v>
      </c>
      <c r="D52" t="s">
        <v>358</v>
      </c>
      <c r="E52">
        <v>30</v>
      </c>
      <c r="F52">
        <v>19</v>
      </c>
      <c r="G52" t="s">
        <v>417</v>
      </c>
      <c r="H52" t="s">
        <v>447</v>
      </c>
      <c r="I52" t="s">
        <v>122</v>
      </c>
      <c r="J52" t="s">
        <v>578</v>
      </c>
      <c r="K52" t="s">
        <v>367</v>
      </c>
      <c r="L52" t="s">
        <v>292</v>
      </c>
      <c r="M52" t="s">
        <v>496</v>
      </c>
      <c r="N52" t="s">
        <v>160</v>
      </c>
      <c r="O52" s="57">
        <v>1</v>
      </c>
    </row>
    <row r="53" spans="1:15" ht="12.75">
      <c r="A53" s="54" t="s">
        <v>51</v>
      </c>
      <c r="B53" t="s">
        <v>447</v>
      </c>
      <c r="C53" t="s">
        <v>3</v>
      </c>
      <c r="D53" t="s">
        <v>367</v>
      </c>
      <c r="E53">
        <v>22</v>
      </c>
      <c r="F53" t="s">
        <v>392</v>
      </c>
      <c r="G53" t="s">
        <v>470</v>
      </c>
      <c r="H53" t="s">
        <v>447</v>
      </c>
      <c r="I53" t="s">
        <v>34</v>
      </c>
      <c r="J53" t="s">
        <v>578</v>
      </c>
      <c r="K53" t="s">
        <v>367</v>
      </c>
      <c r="L53" t="s">
        <v>179</v>
      </c>
      <c r="M53" t="s">
        <v>497</v>
      </c>
      <c r="N53" t="s">
        <v>160</v>
      </c>
      <c r="O53" s="57">
        <v>2</v>
      </c>
    </row>
    <row r="54" spans="1:15" ht="12.75">
      <c r="A54" s="54" t="s">
        <v>523</v>
      </c>
      <c r="B54" t="s">
        <v>447</v>
      </c>
      <c r="C54" t="s">
        <v>3</v>
      </c>
      <c r="D54" t="s">
        <v>367</v>
      </c>
      <c r="E54">
        <v>22</v>
      </c>
      <c r="F54" t="s">
        <v>392</v>
      </c>
      <c r="G54" t="s">
        <v>471</v>
      </c>
      <c r="H54" t="s">
        <v>447</v>
      </c>
      <c r="I54" t="s">
        <v>34</v>
      </c>
      <c r="J54" t="s">
        <v>578</v>
      </c>
      <c r="K54" t="s">
        <v>367</v>
      </c>
      <c r="L54" t="s">
        <v>180</v>
      </c>
      <c r="M54" t="s">
        <v>497</v>
      </c>
      <c r="N54" t="s">
        <v>160</v>
      </c>
      <c r="O54" s="57">
        <v>1</v>
      </c>
    </row>
    <row r="55" spans="1:15" ht="25.5">
      <c r="A55" s="63" t="s">
        <v>524</v>
      </c>
      <c r="B55" t="s">
        <v>447</v>
      </c>
      <c r="C55" t="s">
        <v>3</v>
      </c>
      <c r="D55" t="s">
        <v>367</v>
      </c>
      <c r="E55">
        <v>22</v>
      </c>
      <c r="F55" t="s">
        <v>392</v>
      </c>
      <c r="G55" t="s">
        <v>471</v>
      </c>
      <c r="H55" t="s">
        <v>447</v>
      </c>
      <c r="I55" t="s">
        <v>34</v>
      </c>
      <c r="J55" t="s">
        <v>578</v>
      </c>
      <c r="K55" t="s">
        <v>367</v>
      </c>
      <c r="L55" t="s">
        <v>176</v>
      </c>
      <c r="M55" t="s">
        <v>497</v>
      </c>
      <c r="N55" t="s">
        <v>160</v>
      </c>
      <c r="O55" s="57">
        <v>1</v>
      </c>
    </row>
    <row r="56" spans="1:15" ht="12.75">
      <c r="A56" s="54" t="s">
        <v>49</v>
      </c>
      <c r="B56" t="s">
        <v>447</v>
      </c>
      <c r="C56" t="s">
        <v>3</v>
      </c>
      <c r="D56" t="s">
        <v>367</v>
      </c>
      <c r="E56">
        <v>22</v>
      </c>
      <c r="F56" t="s">
        <v>392</v>
      </c>
      <c r="G56" t="s">
        <v>470</v>
      </c>
      <c r="H56" t="s">
        <v>447</v>
      </c>
      <c r="I56" t="s">
        <v>34</v>
      </c>
      <c r="J56" t="s">
        <v>578</v>
      </c>
      <c r="K56" t="s">
        <v>367</v>
      </c>
      <c r="L56" t="s">
        <v>179</v>
      </c>
      <c r="M56" t="s">
        <v>497</v>
      </c>
      <c r="N56" t="s">
        <v>160</v>
      </c>
      <c r="O56" s="57">
        <v>1</v>
      </c>
    </row>
    <row r="57" spans="1:15" ht="12.75">
      <c r="A57" s="54" t="s">
        <v>480</v>
      </c>
      <c r="B57" t="s">
        <v>447</v>
      </c>
      <c r="C57" t="s">
        <v>3</v>
      </c>
      <c r="D57" t="s">
        <v>367</v>
      </c>
      <c r="E57">
        <v>22</v>
      </c>
      <c r="F57" t="s">
        <v>392</v>
      </c>
      <c r="G57" t="s">
        <v>470</v>
      </c>
      <c r="H57" t="s">
        <v>447</v>
      </c>
      <c r="I57" t="s">
        <v>34</v>
      </c>
      <c r="J57" t="s">
        <v>578</v>
      </c>
      <c r="K57" t="s">
        <v>367</v>
      </c>
      <c r="L57" t="s">
        <v>179</v>
      </c>
      <c r="M57" t="s">
        <v>497</v>
      </c>
      <c r="N57" t="s">
        <v>160</v>
      </c>
      <c r="O57" s="57">
        <v>1</v>
      </c>
    </row>
    <row r="58" spans="1:15" ht="12.75">
      <c r="A58" s="54" t="s">
        <v>47</v>
      </c>
      <c r="B58" t="s">
        <v>447</v>
      </c>
      <c r="C58" t="s">
        <v>3</v>
      </c>
      <c r="D58" t="s">
        <v>359</v>
      </c>
      <c r="E58">
        <v>24</v>
      </c>
      <c r="F58">
        <v>16</v>
      </c>
      <c r="G58" t="s">
        <v>471</v>
      </c>
      <c r="H58" t="s">
        <v>447</v>
      </c>
      <c r="I58" t="s">
        <v>138</v>
      </c>
      <c r="J58" t="s">
        <v>578</v>
      </c>
      <c r="K58" t="s">
        <v>367</v>
      </c>
      <c r="L58" t="s">
        <v>156</v>
      </c>
      <c r="M58" t="s">
        <v>497</v>
      </c>
      <c r="N58" t="s">
        <v>160</v>
      </c>
      <c r="O58" s="57">
        <v>1</v>
      </c>
    </row>
    <row r="59" spans="1:15" ht="12.75">
      <c r="A59" s="54" t="s">
        <v>45</v>
      </c>
      <c r="B59" t="s">
        <v>447</v>
      </c>
      <c r="C59" t="s">
        <v>3</v>
      </c>
      <c r="D59" t="s">
        <v>359</v>
      </c>
      <c r="E59">
        <v>24</v>
      </c>
      <c r="F59">
        <v>16</v>
      </c>
      <c r="G59" t="s">
        <v>470</v>
      </c>
      <c r="H59" t="s">
        <v>447</v>
      </c>
      <c r="I59" t="s">
        <v>31</v>
      </c>
      <c r="J59" t="s">
        <v>578</v>
      </c>
      <c r="K59" t="s">
        <v>367</v>
      </c>
      <c r="L59" t="s">
        <v>147</v>
      </c>
      <c r="M59" t="s">
        <v>497</v>
      </c>
      <c r="N59" t="s">
        <v>160</v>
      </c>
      <c r="O59" s="57">
        <v>1</v>
      </c>
    </row>
    <row r="60" spans="1:15" ht="12.75">
      <c r="A60" s="54" t="s">
        <v>538</v>
      </c>
      <c r="B60" t="s">
        <v>447</v>
      </c>
      <c r="C60" t="s">
        <v>3</v>
      </c>
      <c r="D60" t="s">
        <v>359</v>
      </c>
      <c r="E60">
        <v>24</v>
      </c>
      <c r="F60">
        <v>16</v>
      </c>
      <c r="G60" t="s">
        <v>471</v>
      </c>
      <c r="H60" t="s">
        <v>447</v>
      </c>
      <c r="I60" t="s">
        <v>33</v>
      </c>
      <c r="J60" t="s">
        <v>578</v>
      </c>
      <c r="K60" t="s">
        <v>367</v>
      </c>
      <c r="L60" t="s">
        <v>545</v>
      </c>
      <c r="M60" t="s">
        <v>497</v>
      </c>
      <c r="N60" t="s">
        <v>160</v>
      </c>
      <c r="O60" s="57">
        <v>1</v>
      </c>
    </row>
    <row r="61" spans="1:15" ht="12.75">
      <c r="A61" s="54" t="s">
        <v>297</v>
      </c>
      <c r="B61" t="s">
        <v>447</v>
      </c>
      <c r="C61" t="s">
        <v>3</v>
      </c>
      <c r="D61" t="s">
        <v>359</v>
      </c>
      <c r="E61">
        <v>24</v>
      </c>
      <c r="F61">
        <v>16</v>
      </c>
      <c r="G61" t="s">
        <v>472</v>
      </c>
      <c r="H61" t="s">
        <v>447</v>
      </c>
      <c r="I61" t="s">
        <v>31</v>
      </c>
      <c r="J61" t="s">
        <v>578</v>
      </c>
      <c r="K61" t="s">
        <v>367</v>
      </c>
      <c r="L61" t="s">
        <v>155</v>
      </c>
      <c r="M61" t="s">
        <v>497</v>
      </c>
      <c r="N61" t="s">
        <v>160</v>
      </c>
      <c r="O61" s="57">
        <v>1</v>
      </c>
    </row>
    <row r="62" spans="1:15" ht="12.75">
      <c r="A62" s="54" t="s">
        <v>48</v>
      </c>
      <c r="B62" t="s">
        <v>447</v>
      </c>
      <c r="C62" t="s">
        <v>4</v>
      </c>
      <c r="D62" t="s">
        <v>438</v>
      </c>
      <c r="E62">
        <v>24</v>
      </c>
      <c r="F62">
        <v>16</v>
      </c>
      <c r="G62" t="s">
        <v>470</v>
      </c>
      <c r="H62" t="s">
        <v>447</v>
      </c>
      <c r="I62" t="s">
        <v>29</v>
      </c>
      <c r="J62" t="s">
        <v>578</v>
      </c>
      <c r="K62" t="s">
        <v>367</v>
      </c>
      <c r="L62" t="s">
        <v>159</v>
      </c>
      <c r="M62" t="s">
        <v>497</v>
      </c>
      <c r="N62" t="s">
        <v>160</v>
      </c>
      <c r="O62" s="57">
        <v>1</v>
      </c>
    </row>
    <row r="63" spans="1:15" ht="12.75">
      <c r="A63" s="54" t="s">
        <v>46</v>
      </c>
      <c r="B63" t="s">
        <v>447</v>
      </c>
      <c r="C63" t="s">
        <v>3</v>
      </c>
      <c r="D63" t="s">
        <v>359</v>
      </c>
      <c r="E63">
        <v>24</v>
      </c>
      <c r="F63">
        <v>16</v>
      </c>
      <c r="G63" t="s">
        <v>470</v>
      </c>
      <c r="H63" t="s">
        <v>447</v>
      </c>
      <c r="I63" t="s">
        <v>33</v>
      </c>
      <c r="J63" t="s">
        <v>578</v>
      </c>
      <c r="K63" t="s">
        <v>367</v>
      </c>
      <c r="L63" t="s">
        <v>154</v>
      </c>
      <c r="M63" t="s">
        <v>497</v>
      </c>
      <c r="N63" t="s">
        <v>160</v>
      </c>
      <c r="O63" s="57">
        <v>1</v>
      </c>
    </row>
    <row r="64" spans="1:15" ht="12.75">
      <c r="A64" s="54" t="s">
        <v>296</v>
      </c>
      <c r="B64" t="s">
        <v>447</v>
      </c>
      <c r="C64" t="s">
        <v>3</v>
      </c>
      <c r="D64" t="s">
        <v>359</v>
      </c>
      <c r="E64">
        <v>24</v>
      </c>
      <c r="F64">
        <v>16</v>
      </c>
      <c r="G64" t="s">
        <v>471</v>
      </c>
      <c r="H64" t="s">
        <v>447</v>
      </c>
      <c r="I64" t="s">
        <v>152</v>
      </c>
      <c r="J64" t="s">
        <v>578</v>
      </c>
      <c r="K64" t="s">
        <v>367</v>
      </c>
      <c r="L64" t="s">
        <v>153</v>
      </c>
      <c r="M64" t="s">
        <v>497</v>
      </c>
      <c r="N64" t="s">
        <v>160</v>
      </c>
      <c r="O64" s="57">
        <v>1</v>
      </c>
    </row>
    <row r="65" spans="1:15" ht="12.75">
      <c r="A65" s="54" t="s">
        <v>298</v>
      </c>
      <c r="B65" t="s">
        <v>447</v>
      </c>
      <c r="C65" t="s">
        <v>3</v>
      </c>
      <c r="D65" t="s">
        <v>359</v>
      </c>
      <c r="E65">
        <v>24</v>
      </c>
      <c r="F65">
        <v>16</v>
      </c>
      <c r="G65" t="s">
        <v>471</v>
      </c>
      <c r="H65" t="s">
        <v>447</v>
      </c>
      <c r="I65" t="s">
        <v>138</v>
      </c>
      <c r="J65" t="s">
        <v>578</v>
      </c>
      <c r="K65" t="s">
        <v>367</v>
      </c>
      <c r="L65" t="s">
        <v>157</v>
      </c>
      <c r="M65" t="s">
        <v>497</v>
      </c>
      <c r="N65" t="s">
        <v>160</v>
      </c>
      <c r="O65" s="57">
        <v>1</v>
      </c>
    </row>
    <row r="66" spans="1:15" ht="12.75">
      <c r="A66" s="54" t="s">
        <v>50</v>
      </c>
      <c r="B66" t="s">
        <v>447</v>
      </c>
      <c r="C66" t="s">
        <v>3</v>
      </c>
      <c r="D66" t="s">
        <v>367</v>
      </c>
      <c r="E66">
        <v>22</v>
      </c>
      <c r="F66" t="s">
        <v>392</v>
      </c>
      <c r="G66" t="s">
        <v>575</v>
      </c>
      <c r="H66" t="s">
        <v>447</v>
      </c>
      <c r="I66" t="s">
        <v>34</v>
      </c>
      <c r="J66" t="s">
        <v>578</v>
      </c>
      <c r="K66" t="s">
        <v>367</v>
      </c>
      <c r="L66" t="s">
        <v>178</v>
      </c>
      <c r="M66" t="s">
        <v>497</v>
      </c>
      <c r="N66" t="s">
        <v>160</v>
      </c>
      <c r="O66" s="57">
        <v>1</v>
      </c>
    </row>
    <row r="67" spans="1:15" ht="12.75">
      <c r="A67" s="54" t="s">
        <v>373</v>
      </c>
      <c r="B67" t="s">
        <v>447</v>
      </c>
      <c r="C67" t="s">
        <v>4</v>
      </c>
      <c r="D67" t="s">
        <v>368</v>
      </c>
      <c r="E67">
        <v>18</v>
      </c>
      <c r="F67" t="s">
        <v>527</v>
      </c>
      <c r="G67" t="s">
        <v>366</v>
      </c>
      <c r="H67" t="s">
        <v>447</v>
      </c>
      <c r="I67" t="s">
        <v>457</v>
      </c>
      <c r="J67" t="s">
        <v>556</v>
      </c>
      <c r="K67" t="s">
        <v>554</v>
      </c>
      <c r="L67" t="s">
        <v>196</v>
      </c>
      <c r="M67" t="s">
        <v>501</v>
      </c>
      <c r="N67" t="s">
        <v>167</v>
      </c>
      <c r="O67" s="57">
        <v>1</v>
      </c>
    </row>
    <row r="68" spans="2:15" ht="12.75">
      <c r="B68"/>
      <c r="C68"/>
      <c r="D68"/>
      <c r="E68"/>
      <c r="F68"/>
      <c r="G68" t="s">
        <v>344</v>
      </c>
      <c r="H68" t="s">
        <v>447</v>
      </c>
      <c r="I68" t="s">
        <v>457</v>
      </c>
      <c r="J68" t="s">
        <v>556</v>
      </c>
      <c r="K68" t="s">
        <v>554</v>
      </c>
      <c r="L68" t="s">
        <v>196</v>
      </c>
      <c r="M68" t="s">
        <v>501</v>
      </c>
      <c r="N68" t="s">
        <v>167</v>
      </c>
      <c r="O68" s="57">
        <v>11</v>
      </c>
    </row>
    <row r="69" spans="1:15" ht="12.75">
      <c r="A69" s="54" t="s">
        <v>384</v>
      </c>
      <c r="B69" t="s">
        <v>447</v>
      </c>
      <c r="C69" t="s">
        <v>148</v>
      </c>
      <c r="D69" t="s">
        <v>368</v>
      </c>
      <c r="E69">
        <v>18</v>
      </c>
      <c r="F69" t="s">
        <v>527</v>
      </c>
      <c r="G69" t="s">
        <v>469</v>
      </c>
      <c r="H69" t="s">
        <v>447</v>
      </c>
      <c r="I69" t="s">
        <v>457</v>
      </c>
      <c r="J69" t="s">
        <v>556</v>
      </c>
      <c r="K69" t="s">
        <v>554</v>
      </c>
      <c r="L69" t="s">
        <v>196</v>
      </c>
      <c r="M69" t="s">
        <v>501</v>
      </c>
      <c r="N69" t="s">
        <v>167</v>
      </c>
      <c r="O69" s="57">
        <v>2</v>
      </c>
    </row>
    <row r="70" spans="1:15" ht="12.75">
      <c r="A70" s="54" t="s">
        <v>79</v>
      </c>
      <c r="B70" t="s">
        <v>449</v>
      </c>
      <c r="C70" t="s">
        <v>3</v>
      </c>
      <c r="D70" t="s">
        <v>368</v>
      </c>
      <c r="E70">
        <v>14</v>
      </c>
      <c r="F70">
        <v>3</v>
      </c>
      <c r="G70" t="s">
        <v>470</v>
      </c>
      <c r="H70" t="s">
        <v>447</v>
      </c>
      <c r="I70" t="s">
        <v>457</v>
      </c>
      <c r="J70" t="s">
        <v>578</v>
      </c>
      <c r="K70" t="s">
        <v>554</v>
      </c>
      <c r="L70" t="s">
        <v>281</v>
      </c>
      <c r="M70" t="s">
        <v>498</v>
      </c>
      <c r="N70" t="s">
        <v>162</v>
      </c>
      <c r="O70" s="57">
        <v>3</v>
      </c>
    </row>
    <row r="71" spans="2:15" ht="12.75">
      <c r="B71"/>
      <c r="C71"/>
      <c r="D71"/>
      <c r="E71"/>
      <c r="F71"/>
      <c r="G71" t="s">
        <v>471</v>
      </c>
      <c r="H71" t="s">
        <v>447</v>
      </c>
      <c r="I71" t="s">
        <v>457</v>
      </c>
      <c r="J71" t="s">
        <v>578</v>
      </c>
      <c r="K71" t="s">
        <v>554</v>
      </c>
      <c r="L71" t="s">
        <v>281</v>
      </c>
      <c r="M71" t="s">
        <v>498</v>
      </c>
      <c r="N71" t="s">
        <v>162</v>
      </c>
      <c r="O71" s="57">
        <v>1</v>
      </c>
    </row>
    <row r="72" spans="1:15" ht="12.75">
      <c r="A72" s="54" t="s">
        <v>327</v>
      </c>
      <c r="B72" t="s">
        <v>449</v>
      </c>
      <c r="C72" t="s">
        <v>3</v>
      </c>
      <c r="D72" t="s">
        <v>368</v>
      </c>
      <c r="E72">
        <v>14</v>
      </c>
      <c r="F72">
        <v>3</v>
      </c>
      <c r="G72" t="s">
        <v>471</v>
      </c>
      <c r="H72" t="s">
        <v>447</v>
      </c>
      <c r="I72" t="s">
        <v>457</v>
      </c>
      <c r="J72" t="s">
        <v>578</v>
      </c>
      <c r="K72" t="s">
        <v>554</v>
      </c>
      <c r="L72" t="s">
        <v>281</v>
      </c>
      <c r="M72" t="s">
        <v>498</v>
      </c>
      <c r="N72" t="s">
        <v>162</v>
      </c>
      <c r="O72" s="57">
        <v>1</v>
      </c>
    </row>
    <row r="73" spans="1:15" ht="12.75">
      <c r="A73" s="54" t="s">
        <v>326</v>
      </c>
      <c r="B73" t="s">
        <v>449</v>
      </c>
      <c r="C73" t="s">
        <v>3</v>
      </c>
      <c r="D73" t="s">
        <v>368</v>
      </c>
      <c r="E73">
        <v>15</v>
      </c>
      <c r="F73">
        <v>4</v>
      </c>
      <c r="G73" t="s">
        <v>470</v>
      </c>
      <c r="H73" t="s">
        <v>447</v>
      </c>
      <c r="I73" t="s">
        <v>457</v>
      </c>
      <c r="J73" t="s">
        <v>578</v>
      </c>
      <c r="K73" t="s">
        <v>367</v>
      </c>
      <c r="L73" t="s">
        <v>263</v>
      </c>
      <c r="M73" t="s">
        <v>498</v>
      </c>
      <c r="N73" t="s">
        <v>162</v>
      </c>
      <c r="O73" s="57">
        <v>2</v>
      </c>
    </row>
    <row r="74" spans="1:15" ht="12.75">
      <c r="A74" s="54" t="s">
        <v>234</v>
      </c>
      <c r="B74" t="s">
        <v>449</v>
      </c>
      <c r="C74" t="s">
        <v>2</v>
      </c>
      <c r="D74" t="s">
        <v>368</v>
      </c>
      <c r="E74" t="s">
        <v>578</v>
      </c>
      <c r="F74" t="s">
        <v>412</v>
      </c>
      <c r="G74" t="s">
        <v>417</v>
      </c>
      <c r="H74" t="s">
        <v>450</v>
      </c>
      <c r="I74" t="s">
        <v>457</v>
      </c>
      <c r="J74" t="s">
        <v>578</v>
      </c>
      <c r="K74" t="s">
        <v>553</v>
      </c>
      <c r="L74" t="s">
        <v>578</v>
      </c>
      <c r="M74" t="s">
        <v>578</v>
      </c>
      <c r="N74" t="s">
        <v>578</v>
      </c>
      <c r="O74" s="57">
        <v>1</v>
      </c>
    </row>
    <row r="75" spans="1:15" ht="12.75">
      <c r="A75" s="54" t="s">
        <v>76</v>
      </c>
      <c r="B75" t="s">
        <v>449</v>
      </c>
      <c r="C75" t="s">
        <v>3</v>
      </c>
      <c r="D75" t="s">
        <v>368</v>
      </c>
      <c r="E75">
        <v>15</v>
      </c>
      <c r="F75">
        <v>4</v>
      </c>
      <c r="G75" t="s">
        <v>471</v>
      </c>
      <c r="H75" t="s">
        <v>447</v>
      </c>
      <c r="I75" t="s">
        <v>457</v>
      </c>
      <c r="J75" t="s">
        <v>498</v>
      </c>
      <c r="K75" t="s">
        <v>553</v>
      </c>
      <c r="L75" t="s">
        <v>277</v>
      </c>
      <c r="M75" t="s">
        <v>504</v>
      </c>
      <c r="N75" t="s">
        <v>165</v>
      </c>
      <c r="O75" s="57">
        <v>1</v>
      </c>
    </row>
    <row r="76" spans="1:15" ht="12.75">
      <c r="A76" s="54" t="s">
        <v>82</v>
      </c>
      <c r="B76" t="s">
        <v>449</v>
      </c>
      <c r="C76" t="s">
        <v>3</v>
      </c>
      <c r="D76" t="s">
        <v>436</v>
      </c>
      <c r="E76">
        <v>13</v>
      </c>
      <c r="F76">
        <v>1</v>
      </c>
      <c r="G76" t="s">
        <v>470</v>
      </c>
      <c r="H76" t="s">
        <v>447</v>
      </c>
      <c r="I76" t="s">
        <v>459</v>
      </c>
      <c r="J76" t="s">
        <v>578</v>
      </c>
      <c r="K76" t="s">
        <v>553</v>
      </c>
      <c r="L76" t="s">
        <v>284</v>
      </c>
      <c r="M76" t="s">
        <v>500</v>
      </c>
      <c r="N76" t="s">
        <v>164</v>
      </c>
      <c r="O76" s="57">
        <v>6</v>
      </c>
    </row>
    <row r="77" spans="2:15" ht="12.75">
      <c r="B77"/>
      <c r="C77" t="s">
        <v>148</v>
      </c>
      <c r="D77" t="s">
        <v>436</v>
      </c>
      <c r="E77">
        <v>13</v>
      </c>
      <c r="F77">
        <v>1</v>
      </c>
      <c r="G77" t="s">
        <v>470</v>
      </c>
      <c r="H77" t="s">
        <v>447</v>
      </c>
      <c r="I77" t="s">
        <v>459</v>
      </c>
      <c r="J77" t="s">
        <v>578</v>
      </c>
      <c r="K77" t="s">
        <v>553</v>
      </c>
      <c r="L77" t="s">
        <v>284</v>
      </c>
      <c r="M77" t="s">
        <v>500</v>
      </c>
      <c r="N77" t="s">
        <v>164</v>
      </c>
      <c r="O77" s="57">
        <v>1</v>
      </c>
    </row>
    <row r="78" spans="1:15" ht="12.75">
      <c r="A78" s="54" t="s">
        <v>83</v>
      </c>
      <c r="B78" t="s">
        <v>449</v>
      </c>
      <c r="C78" t="s">
        <v>3</v>
      </c>
      <c r="D78" t="s">
        <v>436</v>
      </c>
      <c r="E78">
        <v>13</v>
      </c>
      <c r="F78">
        <v>1</v>
      </c>
      <c r="G78" t="s">
        <v>475</v>
      </c>
      <c r="H78" t="s">
        <v>447</v>
      </c>
      <c r="I78" t="s">
        <v>459</v>
      </c>
      <c r="J78" t="s">
        <v>578</v>
      </c>
      <c r="K78" t="s">
        <v>553</v>
      </c>
      <c r="L78" t="s">
        <v>284</v>
      </c>
      <c r="M78" t="s">
        <v>500</v>
      </c>
      <c r="N78" t="s">
        <v>164</v>
      </c>
      <c r="O78" s="57">
        <v>11</v>
      </c>
    </row>
    <row r="79" spans="1:15" ht="12.75">
      <c r="A79" s="54" t="s">
        <v>61</v>
      </c>
      <c r="B79" t="s">
        <v>449</v>
      </c>
      <c r="C79" t="s">
        <v>3</v>
      </c>
      <c r="D79" t="s">
        <v>367</v>
      </c>
      <c r="E79">
        <v>19</v>
      </c>
      <c r="F79">
        <v>8</v>
      </c>
      <c r="G79" t="s">
        <v>472</v>
      </c>
      <c r="H79" t="s">
        <v>447</v>
      </c>
      <c r="I79" t="s">
        <v>34</v>
      </c>
      <c r="J79" t="s">
        <v>578</v>
      </c>
      <c r="K79" t="s">
        <v>367</v>
      </c>
      <c r="L79" t="s">
        <v>212</v>
      </c>
      <c r="M79" t="s">
        <v>498</v>
      </c>
      <c r="N79" t="s">
        <v>162</v>
      </c>
      <c r="O79" s="57">
        <v>2</v>
      </c>
    </row>
    <row r="80" spans="1:15" ht="12.75">
      <c r="A80" s="54" t="s">
        <v>62</v>
      </c>
      <c r="B80" t="s">
        <v>449</v>
      </c>
      <c r="C80" t="s">
        <v>3</v>
      </c>
      <c r="D80" t="s">
        <v>367</v>
      </c>
      <c r="E80">
        <v>19</v>
      </c>
      <c r="F80">
        <v>8</v>
      </c>
      <c r="G80" t="s">
        <v>288</v>
      </c>
      <c r="H80" t="s">
        <v>447</v>
      </c>
      <c r="I80" t="s">
        <v>34</v>
      </c>
      <c r="J80" t="s">
        <v>578</v>
      </c>
      <c r="K80" t="s">
        <v>367</v>
      </c>
      <c r="L80" t="s">
        <v>213</v>
      </c>
      <c r="M80" t="s">
        <v>498</v>
      </c>
      <c r="N80" t="s">
        <v>162</v>
      </c>
      <c r="O80" s="57">
        <v>4</v>
      </c>
    </row>
    <row r="81" spans="2:15" ht="12.75">
      <c r="B81"/>
      <c r="C81"/>
      <c r="D81"/>
      <c r="E81"/>
      <c r="F81"/>
      <c r="G81" t="s">
        <v>575</v>
      </c>
      <c r="H81" t="s">
        <v>447</v>
      </c>
      <c r="I81" t="s">
        <v>34</v>
      </c>
      <c r="J81" t="s">
        <v>578</v>
      </c>
      <c r="K81" t="s">
        <v>367</v>
      </c>
      <c r="L81" t="s">
        <v>213</v>
      </c>
      <c r="M81" t="s">
        <v>498</v>
      </c>
      <c r="N81" t="s">
        <v>162</v>
      </c>
      <c r="O81" s="57">
        <v>1</v>
      </c>
    </row>
    <row r="82" spans="1:15" ht="12.75">
      <c r="A82" s="54" t="s">
        <v>506</v>
      </c>
      <c r="B82" t="s">
        <v>448</v>
      </c>
      <c r="C82" t="s">
        <v>2</v>
      </c>
      <c r="D82" t="s">
        <v>358</v>
      </c>
      <c r="E82" t="s">
        <v>578</v>
      </c>
      <c r="F82" t="s">
        <v>411</v>
      </c>
      <c r="G82" t="s">
        <v>417</v>
      </c>
      <c r="H82" t="s">
        <v>450</v>
      </c>
      <c r="I82" t="s">
        <v>30</v>
      </c>
      <c r="J82" t="s">
        <v>578</v>
      </c>
      <c r="K82" t="s">
        <v>367</v>
      </c>
      <c r="L82" t="s">
        <v>578</v>
      </c>
      <c r="M82" t="s">
        <v>578</v>
      </c>
      <c r="N82" t="s">
        <v>578</v>
      </c>
      <c r="O82" s="57">
        <v>1</v>
      </c>
    </row>
    <row r="83" spans="1:15" ht="12.75">
      <c r="A83" s="54" t="s">
        <v>361</v>
      </c>
      <c r="B83" t="s">
        <v>449</v>
      </c>
      <c r="C83" t="s">
        <v>3</v>
      </c>
      <c r="D83" t="s">
        <v>358</v>
      </c>
      <c r="E83">
        <v>22</v>
      </c>
      <c r="F83">
        <v>14</v>
      </c>
      <c r="G83" t="s">
        <v>470</v>
      </c>
      <c r="H83" t="s">
        <v>447</v>
      </c>
      <c r="I83" t="s">
        <v>183</v>
      </c>
      <c r="J83" t="s">
        <v>578</v>
      </c>
      <c r="K83" t="s">
        <v>367</v>
      </c>
      <c r="L83" t="s">
        <v>184</v>
      </c>
      <c r="M83" t="s">
        <v>498</v>
      </c>
      <c r="N83" t="s">
        <v>162</v>
      </c>
      <c r="O83" s="57">
        <v>1</v>
      </c>
    </row>
    <row r="84" spans="1:15" ht="12.75">
      <c r="A84" s="54" t="s">
        <v>339</v>
      </c>
      <c r="B84" t="s">
        <v>449</v>
      </c>
      <c r="C84" t="s">
        <v>3</v>
      </c>
      <c r="D84" t="s">
        <v>359</v>
      </c>
      <c r="E84">
        <v>21</v>
      </c>
      <c r="F84">
        <v>12</v>
      </c>
      <c r="G84" t="s">
        <v>473</v>
      </c>
      <c r="H84" t="s">
        <v>447</v>
      </c>
      <c r="I84" t="s">
        <v>482</v>
      </c>
      <c r="J84" t="s">
        <v>578</v>
      </c>
      <c r="K84" t="s">
        <v>367</v>
      </c>
      <c r="L84" t="s">
        <v>195</v>
      </c>
      <c r="M84" t="s">
        <v>498</v>
      </c>
      <c r="N84" t="s">
        <v>162</v>
      </c>
      <c r="O84" s="57">
        <v>6</v>
      </c>
    </row>
    <row r="85" spans="2:15" ht="12.75">
      <c r="B85"/>
      <c r="C85"/>
      <c r="D85"/>
      <c r="E85"/>
      <c r="F85"/>
      <c r="G85" t="s">
        <v>471</v>
      </c>
      <c r="H85" t="s">
        <v>447</v>
      </c>
      <c r="I85" t="s">
        <v>482</v>
      </c>
      <c r="J85" t="s">
        <v>578</v>
      </c>
      <c r="K85" t="s">
        <v>367</v>
      </c>
      <c r="L85" t="s">
        <v>195</v>
      </c>
      <c r="M85" t="s">
        <v>498</v>
      </c>
      <c r="N85" t="s">
        <v>162</v>
      </c>
      <c r="O85" s="57">
        <v>1</v>
      </c>
    </row>
    <row r="86" spans="1:15" ht="12.75">
      <c r="A86" s="54" t="s">
        <v>66</v>
      </c>
      <c r="B86" t="s">
        <v>449</v>
      </c>
      <c r="C86" t="s">
        <v>3</v>
      </c>
      <c r="D86" t="s">
        <v>342</v>
      </c>
      <c r="E86">
        <v>18</v>
      </c>
      <c r="F86">
        <v>7</v>
      </c>
      <c r="G86" t="s">
        <v>473</v>
      </c>
      <c r="H86" t="s">
        <v>447</v>
      </c>
      <c r="I86" t="s">
        <v>34</v>
      </c>
      <c r="J86" t="s">
        <v>578</v>
      </c>
      <c r="K86" t="s">
        <v>367</v>
      </c>
      <c r="L86" t="s">
        <v>230</v>
      </c>
      <c r="M86" t="s">
        <v>500</v>
      </c>
      <c r="N86" t="s">
        <v>164</v>
      </c>
      <c r="O86" s="57">
        <v>7</v>
      </c>
    </row>
    <row r="87" spans="1:15" ht="12.75">
      <c r="A87" s="54" t="s">
        <v>319</v>
      </c>
      <c r="B87" t="s">
        <v>449</v>
      </c>
      <c r="C87" t="s">
        <v>3</v>
      </c>
      <c r="D87" t="s">
        <v>342</v>
      </c>
      <c r="E87">
        <v>18</v>
      </c>
      <c r="F87" t="s">
        <v>404</v>
      </c>
      <c r="G87" t="s">
        <v>471</v>
      </c>
      <c r="H87" t="s">
        <v>447</v>
      </c>
      <c r="I87" t="s">
        <v>34</v>
      </c>
      <c r="J87" t="s">
        <v>578</v>
      </c>
      <c r="K87" t="s">
        <v>367</v>
      </c>
      <c r="L87" t="s">
        <v>253</v>
      </c>
      <c r="M87" t="s">
        <v>498</v>
      </c>
      <c r="N87" t="s">
        <v>162</v>
      </c>
      <c r="O87" s="57">
        <v>1</v>
      </c>
    </row>
    <row r="88" spans="1:15" ht="12.75">
      <c r="A88" s="54" t="s">
        <v>41</v>
      </c>
      <c r="B88" t="s">
        <v>447</v>
      </c>
      <c r="C88" t="s">
        <v>4</v>
      </c>
      <c r="D88" t="s">
        <v>359</v>
      </c>
      <c r="E88">
        <v>26</v>
      </c>
      <c r="F88" t="s">
        <v>387</v>
      </c>
      <c r="G88" t="s">
        <v>562</v>
      </c>
      <c r="H88" t="s">
        <v>447</v>
      </c>
      <c r="I88" t="s">
        <v>31</v>
      </c>
      <c r="J88" t="s">
        <v>556</v>
      </c>
      <c r="K88" t="s">
        <v>367</v>
      </c>
      <c r="L88" t="s">
        <v>121</v>
      </c>
      <c r="M88" t="s">
        <v>496</v>
      </c>
      <c r="N88" t="s">
        <v>160</v>
      </c>
      <c r="O88" s="57">
        <v>1</v>
      </c>
    </row>
    <row r="89" spans="1:15" ht="12.75">
      <c r="A89" s="54" t="s">
        <v>250</v>
      </c>
      <c r="B89" t="s">
        <v>449</v>
      </c>
      <c r="C89" t="s">
        <v>3</v>
      </c>
      <c r="D89" t="s">
        <v>367</v>
      </c>
      <c r="E89">
        <v>20</v>
      </c>
      <c r="F89">
        <v>9</v>
      </c>
      <c r="G89" t="s">
        <v>471</v>
      </c>
      <c r="H89" t="s">
        <v>447</v>
      </c>
      <c r="I89" t="s">
        <v>34</v>
      </c>
      <c r="J89" t="s">
        <v>498</v>
      </c>
      <c r="K89" t="s">
        <v>367</v>
      </c>
      <c r="L89" t="s">
        <v>206</v>
      </c>
      <c r="M89" t="s">
        <v>498</v>
      </c>
      <c r="N89" t="s">
        <v>162</v>
      </c>
      <c r="O89" s="57">
        <v>2</v>
      </c>
    </row>
    <row r="90" spans="1:15" ht="12.75">
      <c r="A90" s="54" t="s">
        <v>318</v>
      </c>
      <c r="B90" t="s">
        <v>449</v>
      </c>
      <c r="C90" t="s">
        <v>3</v>
      </c>
      <c r="D90" t="s">
        <v>367</v>
      </c>
      <c r="E90">
        <v>20</v>
      </c>
      <c r="F90">
        <v>9</v>
      </c>
      <c r="G90" t="s">
        <v>471</v>
      </c>
      <c r="H90" t="s">
        <v>447</v>
      </c>
      <c r="I90" t="s">
        <v>34</v>
      </c>
      <c r="J90" t="s">
        <v>578</v>
      </c>
      <c r="K90" t="s">
        <v>367</v>
      </c>
      <c r="L90" t="s">
        <v>229</v>
      </c>
      <c r="M90" t="s">
        <v>498</v>
      </c>
      <c r="N90" t="s">
        <v>162</v>
      </c>
      <c r="O90" s="57">
        <v>1</v>
      </c>
    </row>
    <row r="91" spans="1:15" ht="12.75">
      <c r="A91" s="54" t="s">
        <v>313</v>
      </c>
      <c r="B91" t="s">
        <v>449</v>
      </c>
      <c r="C91" t="s">
        <v>3</v>
      </c>
      <c r="D91" t="s">
        <v>367</v>
      </c>
      <c r="E91">
        <v>20</v>
      </c>
      <c r="F91">
        <v>9</v>
      </c>
      <c r="G91" t="s">
        <v>471</v>
      </c>
      <c r="H91" t="s">
        <v>447</v>
      </c>
      <c r="I91" t="s">
        <v>34</v>
      </c>
      <c r="J91" t="s">
        <v>578</v>
      </c>
      <c r="K91" t="s">
        <v>367</v>
      </c>
      <c r="L91" t="s">
        <v>214</v>
      </c>
      <c r="M91" t="s">
        <v>498</v>
      </c>
      <c r="N91" t="s">
        <v>162</v>
      </c>
      <c r="O91" s="57">
        <v>1</v>
      </c>
    </row>
    <row r="92" spans="1:15" ht="12.75">
      <c r="A92" s="54" t="s">
        <v>375</v>
      </c>
      <c r="B92" t="s">
        <v>448</v>
      </c>
      <c r="C92" t="s">
        <v>374</v>
      </c>
      <c r="D92" t="s">
        <v>358</v>
      </c>
      <c r="E92">
        <v>30</v>
      </c>
      <c r="F92">
        <v>20</v>
      </c>
      <c r="G92" t="s">
        <v>563</v>
      </c>
      <c r="H92" t="s">
        <v>447</v>
      </c>
      <c r="I92" t="s">
        <v>104</v>
      </c>
      <c r="J92" t="s">
        <v>578</v>
      </c>
      <c r="K92" t="s">
        <v>367</v>
      </c>
      <c r="L92" t="s">
        <v>105</v>
      </c>
      <c r="M92" t="s">
        <v>496</v>
      </c>
      <c r="N92" t="s">
        <v>160</v>
      </c>
      <c r="O92" s="57">
        <v>1</v>
      </c>
    </row>
    <row r="93" spans="1:15" ht="12.75">
      <c r="A93" s="54" t="s">
        <v>246</v>
      </c>
      <c r="B93" t="s">
        <v>449</v>
      </c>
      <c r="C93" t="s">
        <v>3</v>
      </c>
      <c r="D93" t="s">
        <v>438</v>
      </c>
      <c r="E93">
        <v>26</v>
      </c>
      <c r="F93">
        <v>18</v>
      </c>
      <c r="G93" t="s">
        <v>417</v>
      </c>
      <c r="H93" t="s">
        <v>447</v>
      </c>
      <c r="I93" t="s">
        <v>28</v>
      </c>
      <c r="J93" t="s">
        <v>578</v>
      </c>
      <c r="K93" t="s">
        <v>367</v>
      </c>
      <c r="L93" t="s">
        <v>247</v>
      </c>
      <c r="M93" t="s">
        <v>498</v>
      </c>
      <c r="N93" t="s">
        <v>162</v>
      </c>
      <c r="O93" s="57">
        <v>5</v>
      </c>
    </row>
    <row r="94" spans="1:15" ht="12.75">
      <c r="A94" s="54" t="s">
        <v>73</v>
      </c>
      <c r="B94" t="s">
        <v>449</v>
      </c>
      <c r="C94" t="s">
        <v>3</v>
      </c>
      <c r="D94" t="s">
        <v>343</v>
      </c>
      <c r="E94">
        <v>16</v>
      </c>
      <c r="F94" t="s">
        <v>528</v>
      </c>
      <c r="G94" t="s">
        <v>470</v>
      </c>
      <c r="H94" t="s">
        <v>447</v>
      </c>
      <c r="I94" t="s">
        <v>457</v>
      </c>
      <c r="J94" t="s">
        <v>498</v>
      </c>
      <c r="K94" t="s">
        <v>553</v>
      </c>
      <c r="L94" t="s">
        <v>268</v>
      </c>
      <c r="M94" t="s">
        <v>504</v>
      </c>
      <c r="N94" t="s">
        <v>165</v>
      </c>
      <c r="O94" s="57">
        <v>8</v>
      </c>
    </row>
    <row r="95" spans="1:15" ht="12.75">
      <c r="A95" s="54" t="s">
        <v>71</v>
      </c>
      <c r="B95" t="s">
        <v>449</v>
      </c>
      <c r="C95" t="s">
        <v>3</v>
      </c>
      <c r="D95" t="s">
        <v>343</v>
      </c>
      <c r="E95">
        <v>16</v>
      </c>
      <c r="F95" t="s">
        <v>528</v>
      </c>
      <c r="G95" t="s">
        <v>470</v>
      </c>
      <c r="H95" t="s">
        <v>447</v>
      </c>
      <c r="I95" t="s">
        <v>457</v>
      </c>
      <c r="J95" t="s">
        <v>498</v>
      </c>
      <c r="K95" t="s">
        <v>553</v>
      </c>
      <c r="L95" t="s">
        <v>265</v>
      </c>
      <c r="M95" t="s">
        <v>504</v>
      </c>
      <c r="N95" t="s">
        <v>165</v>
      </c>
      <c r="O95" s="57">
        <v>4</v>
      </c>
    </row>
    <row r="96" spans="1:15" ht="12.75">
      <c r="A96" s="54" t="s">
        <v>557</v>
      </c>
      <c r="B96" t="s">
        <v>449</v>
      </c>
      <c r="C96" t="s">
        <v>3</v>
      </c>
      <c r="D96" t="s">
        <v>343</v>
      </c>
      <c r="E96">
        <v>16</v>
      </c>
      <c r="F96" t="s">
        <v>528</v>
      </c>
      <c r="G96" t="s">
        <v>470</v>
      </c>
      <c r="H96" t="s">
        <v>447</v>
      </c>
      <c r="I96" t="s">
        <v>457</v>
      </c>
      <c r="J96" t="s">
        <v>498</v>
      </c>
      <c r="K96" t="s">
        <v>553</v>
      </c>
      <c r="L96" t="s">
        <v>268</v>
      </c>
      <c r="M96" t="s">
        <v>504</v>
      </c>
      <c r="N96" t="s">
        <v>165</v>
      </c>
      <c r="O96" s="57">
        <v>1</v>
      </c>
    </row>
    <row r="97" spans="1:15" ht="12.75">
      <c r="A97" s="54" t="s">
        <v>72</v>
      </c>
      <c r="B97" t="s">
        <v>449</v>
      </c>
      <c r="C97" t="s">
        <v>3</v>
      </c>
      <c r="D97" t="s">
        <v>343</v>
      </c>
      <c r="E97">
        <v>16</v>
      </c>
      <c r="F97" t="s">
        <v>528</v>
      </c>
      <c r="G97" t="s">
        <v>470</v>
      </c>
      <c r="H97" t="s">
        <v>447</v>
      </c>
      <c r="I97" t="s">
        <v>457</v>
      </c>
      <c r="J97" t="s">
        <v>498</v>
      </c>
      <c r="K97" t="s">
        <v>553</v>
      </c>
      <c r="L97" t="s">
        <v>267</v>
      </c>
      <c r="M97" t="s">
        <v>504</v>
      </c>
      <c r="N97" t="s">
        <v>165</v>
      </c>
      <c r="O97" s="57">
        <v>1</v>
      </c>
    </row>
    <row r="98" spans="1:15" ht="12.75">
      <c r="A98" s="54" t="s">
        <v>322</v>
      </c>
      <c r="B98" t="s">
        <v>449</v>
      </c>
      <c r="C98" t="s">
        <v>3</v>
      </c>
      <c r="D98" t="s">
        <v>343</v>
      </c>
      <c r="E98">
        <v>16</v>
      </c>
      <c r="F98" t="s">
        <v>528</v>
      </c>
      <c r="G98" t="s">
        <v>470</v>
      </c>
      <c r="H98" t="s">
        <v>447</v>
      </c>
      <c r="I98" t="s">
        <v>457</v>
      </c>
      <c r="J98" t="s">
        <v>498</v>
      </c>
      <c r="K98" t="s">
        <v>553</v>
      </c>
      <c r="L98" t="s">
        <v>266</v>
      </c>
      <c r="M98" t="s">
        <v>504</v>
      </c>
      <c r="N98" t="s">
        <v>165</v>
      </c>
      <c r="O98" s="57">
        <v>1</v>
      </c>
    </row>
    <row r="99" spans="1:15" ht="12.75">
      <c r="A99" s="54" t="s">
        <v>378</v>
      </c>
      <c r="B99" t="s">
        <v>449</v>
      </c>
      <c r="C99" t="s">
        <v>3</v>
      </c>
      <c r="D99" t="s">
        <v>342</v>
      </c>
      <c r="E99">
        <v>18</v>
      </c>
      <c r="F99">
        <v>11</v>
      </c>
      <c r="G99" t="s">
        <v>471</v>
      </c>
      <c r="H99" t="s">
        <v>447</v>
      </c>
      <c r="I99" t="s">
        <v>34</v>
      </c>
      <c r="J99" t="s">
        <v>578</v>
      </c>
      <c r="K99" t="s">
        <v>367</v>
      </c>
      <c r="L99" t="s">
        <v>379</v>
      </c>
      <c r="M99" t="s">
        <v>499</v>
      </c>
      <c r="N99" t="s">
        <v>163</v>
      </c>
      <c r="O99" s="57">
        <v>2</v>
      </c>
    </row>
    <row r="100" spans="1:15" ht="12.75">
      <c r="A100" s="54" t="s">
        <v>78</v>
      </c>
      <c r="B100" t="s">
        <v>449</v>
      </c>
      <c r="C100" t="s">
        <v>3</v>
      </c>
      <c r="D100" t="s">
        <v>343</v>
      </c>
      <c r="E100">
        <v>14</v>
      </c>
      <c r="F100">
        <v>3</v>
      </c>
      <c r="G100" t="s">
        <v>470</v>
      </c>
      <c r="H100" t="s">
        <v>447</v>
      </c>
      <c r="I100" t="s">
        <v>457</v>
      </c>
      <c r="J100" t="s">
        <v>578</v>
      </c>
      <c r="K100" t="s">
        <v>367</v>
      </c>
      <c r="L100" t="s">
        <v>27</v>
      </c>
      <c r="M100" t="s">
        <v>500</v>
      </c>
      <c r="N100" t="s">
        <v>164</v>
      </c>
      <c r="O100" s="57">
        <v>1</v>
      </c>
    </row>
    <row r="101" spans="2:15" ht="12.75">
      <c r="B101"/>
      <c r="C101"/>
      <c r="D101"/>
      <c r="E101"/>
      <c r="F101"/>
      <c r="G101" t="s">
        <v>475</v>
      </c>
      <c r="H101" t="s">
        <v>447</v>
      </c>
      <c r="I101" t="s">
        <v>457</v>
      </c>
      <c r="J101" t="s">
        <v>578</v>
      </c>
      <c r="K101" t="s">
        <v>367</v>
      </c>
      <c r="L101" t="s">
        <v>27</v>
      </c>
      <c r="M101" t="s">
        <v>500</v>
      </c>
      <c r="N101" t="s">
        <v>164</v>
      </c>
      <c r="O101" s="57">
        <v>1</v>
      </c>
    </row>
    <row r="102" spans="2:15" ht="12.75">
      <c r="B102"/>
      <c r="C102"/>
      <c r="D102"/>
      <c r="E102"/>
      <c r="F102"/>
      <c r="G102" t="s">
        <v>471</v>
      </c>
      <c r="H102" t="s">
        <v>447</v>
      </c>
      <c r="I102" t="s">
        <v>457</v>
      </c>
      <c r="J102" t="s">
        <v>578</v>
      </c>
      <c r="K102" t="s">
        <v>367</v>
      </c>
      <c r="L102" t="s">
        <v>27</v>
      </c>
      <c r="M102" t="s">
        <v>500</v>
      </c>
      <c r="N102" t="s">
        <v>164</v>
      </c>
      <c r="O102" s="57">
        <v>2</v>
      </c>
    </row>
    <row r="103" spans="1:15" ht="12.75">
      <c r="A103" s="54" t="s">
        <v>244</v>
      </c>
      <c r="B103" t="s">
        <v>448</v>
      </c>
      <c r="C103" t="s">
        <v>4</v>
      </c>
      <c r="D103" t="s">
        <v>358</v>
      </c>
      <c r="E103">
        <v>28</v>
      </c>
      <c r="F103">
        <v>17</v>
      </c>
      <c r="G103" t="s">
        <v>471</v>
      </c>
      <c r="H103" t="s">
        <v>447</v>
      </c>
      <c r="I103" t="s">
        <v>32</v>
      </c>
      <c r="J103" t="s">
        <v>578</v>
      </c>
      <c r="K103" t="s">
        <v>367</v>
      </c>
      <c r="L103" t="s">
        <v>245</v>
      </c>
      <c r="M103" t="s">
        <v>498</v>
      </c>
      <c r="N103" t="s">
        <v>162</v>
      </c>
      <c r="O103" s="57">
        <v>1</v>
      </c>
    </row>
    <row r="104" spans="1:15" ht="12.75">
      <c r="A104" s="54" t="s">
        <v>490</v>
      </c>
      <c r="B104" t="s">
        <v>448</v>
      </c>
      <c r="C104" t="s">
        <v>3</v>
      </c>
      <c r="D104" t="s">
        <v>367</v>
      </c>
      <c r="E104">
        <v>22</v>
      </c>
      <c r="F104" t="s">
        <v>392</v>
      </c>
      <c r="G104" t="s">
        <v>470</v>
      </c>
      <c r="H104" t="s">
        <v>447</v>
      </c>
      <c r="I104" t="s">
        <v>34</v>
      </c>
      <c r="J104" t="s">
        <v>578</v>
      </c>
      <c r="K104" t="s">
        <v>367</v>
      </c>
      <c r="L104" t="s">
        <v>175</v>
      </c>
      <c r="M104" t="s">
        <v>498</v>
      </c>
      <c r="N104" t="s">
        <v>162</v>
      </c>
      <c r="O104" s="57">
        <v>1</v>
      </c>
    </row>
    <row r="105" spans="1:15" ht="12.75">
      <c r="A105" s="54" t="s">
        <v>40</v>
      </c>
      <c r="B105" t="s">
        <v>448</v>
      </c>
      <c r="C105" t="s">
        <v>3</v>
      </c>
      <c r="D105" t="s">
        <v>367</v>
      </c>
      <c r="E105">
        <v>22</v>
      </c>
      <c r="F105" t="s">
        <v>392</v>
      </c>
      <c r="G105" t="s">
        <v>470</v>
      </c>
      <c r="H105" t="s">
        <v>447</v>
      </c>
      <c r="I105" t="s">
        <v>34</v>
      </c>
      <c r="J105" t="s">
        <v>578</v>
      </c>
      <c r="K105" t="s">
        <v>367</v>
      </c>
      <c r="L105" t="s">
        <v>193</v>
      </c>
      <c r="M105" t="s">
        <v>498</v>
      </c>
      <c r="N105" t="s">
        <v>162</v>
      </c>
      <c r="O105" s="57">
        <v>1</v>
      </c>
    </row>
    <row r="106" spans="1:15" ht="12.75">
      <c r="A106" s="54" t="s">
        <v>552</v>
      </c>
      <c r="B106" t="s">
        <v>449</v>
      </c>
      <c r="C106" t="s">
        <v>3</v>
      </c>
      <c r="D106" t="s">
        <v>466</v>
      </c>
      <c r="E106">
        <v>22</v>
      </c>
      <c r="F106" t="s">
        <v>398</v>
      </c>
      <c r="G106" t="s">
        <v>471</v>
      </c>
      <c r="H106" t="s">
        <v>447</v>
      </c>
      <c r="I106" t="s">
        <v>31</v>
      </c>
      <c r="J106" t="s">
        <v>578</v>
      </c>
      <c r="K106" t="s">
        <v>367</v>
      </c>
      <c r="L106" t="s">
        <v>199</v>
      </c>
      <c r="M106" t="s">
        <v>498</v>
      </c>
      <c r="N106" t="s">
        <v>162</v>
      </c>
      <c r="O106" s="57">
        <v>1</v>
      </c>
    </row>
    <row r="107" spans="1:15" ht="12.75">
      <c r="A107" s="54" t="s">
        <v>539</v>
      </c>
      <c r="B107" t="s">
        <v>448</v>
      </c>
      <c r="C107" t="s">
        <v>3</v>
      </c>
      <c r="D107" t="s">
        <v>358</v>
      </c>
      <c r="E107">
        <v>30</v>
      </c>
      <c r="F107">
        <v>19</v>
      </c>
      <c r="G107" t="s">
        <v>417</v>
      </c>
      <c r="H107" t="s">
        <v>450</v>
      </c>
      <c r="I107" t="s">
        <v>29</v>
      </c>
      <c r="J107" t="s">
        <v>578</v>
      </c>
      <c r="K107" t="s">
        <v>367</v>
      </c>
      <c r="L107" t="s">
        <v>546</v>
      </c>
      <c r="M107" t="s">
        <v>496</v>
      </c>
      <c r="N107" t="s">
        <v>160</v>
      </c>
      <c r="O107" s="57">
        <v>1</v>
      </c>
    </row>
    <row r="108" spans="1:15" ht="12.75">
      <c r="A108" s="54" t="s">
        <v>383</v>
      </c>
      <c r="B108" t="s">
        <v>448</v>
      </c>
      <c r="C108" t="s">
        <v>3</v>
      </c>
      <c r="D108" t="s">
        <v>367</v>
      </c>
      <c r="E108">
        <v>22</v>
      </c>
      <c r="F108" t="s">
        <v>392</v>
      </c>
      <c r="G108" t="s">
        <v>473</v>
      </c>
      <c r="H108" t="s">
        <v>447</v>
      </c>
      <c r="I108" t="s">
        <v>34</v>
      </c>
      <c r="J108" t="s">
        <v>578</v>
      </c>
      <c r="K108" t="s">
        <v>367</v>
      </c>
      <c r="L108" t="s">
        <v>230</v>
      </c>
      <c r="M108" t="s">
        <v>500</v>
      </c>
      <c r="N108" t="s">
        <v>164</v>
      </c>
      <c r="O108" s="57">
        <v>1</v>
      </c>
    </row>
    <row r="109" spans="1:15" ht="12.75">
      <c r="A109" s="54" t="s">
        <v>380</v>
      </c>
      <c r="B109" t="s">
        <v>448</v>
      </c>
      <c r="C109" t="s">
        <v>3</v>
      </c>
      <c r="D109" t="s">
        <v>359</v>
      </c>
      <c r="E109">
        <v>26</v>
      </c>
      <c r="F109">
        <v>17</v>
      </c>
      <c r="G109" t="s">
        <v>471</v>
      </c>
      <c r="H109" t="s">
        <v>447</v>
      </c>
      <c r="I109" t="s">
        <v>31</v>
      </c>
      <c r="J109" t="s">
        <v>578</v>
      </c>
      <c r="K109" t="s">
        <v>367</v>
      </c>
      <c r="L109" t="s">
        <v>381</v>
      </c>
      <c r="M109" t="s">
        <v>498</v>
      </c>
      <c r="N109" t="s">
        <v>162</v>
      </c>
      <c r="O109" s="57">
        <v>1</v>
      </c>
    </row>
    <row r="110" spans="1:15" ht="12.75">
      <c r="A110" s="54" t="s">
        <v>561</v>
      </c>
      <c r="B110" t="s">
        <v>448</v>
      </c>
      <c r="C110" t="s">
        <v>3</v>
      </c>
      <c r="D110" t="s">
        <v>359</v>
      </c>
      <c r="E110">
        <v>24</v>
      </c>
      <c r="F110">
        <v>16</v>
      </c>
      <c r="G110" t="s">
        <v>471</v>
      </c>
      <c r="H110" t="s">
        <v>447</v>
      </c>
      <c r="I110" t="s">
        <v>150</v>
      </c>
      <c r="J110" t="s">
        <v>578</v>
      </c>
      <c r="K110" t="s">
        <v>367</v>
      </c>
      <c r="L110" t="s">
        <v>547</v>
      </c>
      <c r="M110" t="s">
        <v>497</v>
      </c>
      <c r="N110" t="s">
        <v>160</v>
      </c>
      <c r="O110" s="57">
        <v>1</v>
      </c>
    </row>
    <row r="111" spans="1:15" ht="12.75">
      <c r="A111" s="54" t="s">
        <v>507</v>
      </c>
      <c r="B111" t="s">
        <v>448</v>
      </c>
      <c r="C111" t="s">
        <v>2</v>
      </c>
      <c r="D111" t="s">
        <v>359</v>
      </c>
      <c r="E111" t="s">
        <v>578</v>
      </c>
      <c r="F111" t="s">
        <v>410</v>
      </c>
      <c r="G111" t="s">
        <v>417</v>
      </c>
      <c r="H111" t="s">
        <v>450</v>
      </c>
      <c r="I111" t="s">
        <v>31</v>
      </c>
      <c r="J111" t="s">
        <v>578</v>
      </c>
      <c r="K111" t="s">
        <v>367</v>
      </c>
      <c r="L111" t="s">
        <v>578</v>
      </c>
      <c r="M111" t="s">
        <v>578</v>
      </c>
      <c r="N111" t="s">
        <v>578</v>
      </c>
      <c r="O111" s="57">
        <v>1</v>
      </c>
    </row>
    <row r="112" spans="1:15" ht="12.75">
      <c r="A112" s="54" t="s">
        <v>382</v>
      </c>
      <c r="B112" t="s">
        <v>448</v>
      </c>
      <c r="C112" t="s">
        <v>3</v>
      </c>
      <c r="D112" t="s">
        <v>367</v>
      </c>
      <c r="E112">
        <v>22</v>
      </c>
      <c r="F112" t="s">
        <v>392</v>
      </c>
      <c r="G112" t="s">
        <v>473</v>
      </c>
      <c r="H112" t="s">
        <v>447</v>
      </c>
      <c r="I112" t="s">
        <v>34</v>
      </c>
      <c r="J112" t="s">
        <v>578</v>
      </c>
      <c r="K112" t="s">
        <v>367</v>
      </c>
      <c r="L112" t="s">
        <v>230</v>
      </c>
      <c r="M112" t="s">
        <v>500</v>
      </c>
      <c r="N112" t="s">
        <v>164</v>
      </c>
      <c r="O112" s="57">
        <v>1</v>
      </c>
    </row>
    <row r="113" spans="1:15" ht="12.75">
      <c r="A113" s="54" t="s">
        <v>535</v>
      </c>
      <c r="B113" t="s">
        <v>448</v>
      </c>
      <c r="C113" t="s">
        <v>3</v>
      </c>
      <c r="D113" t="s">
        <v>358</v>
      </c>
      <c r="E113">
        <v>28</v>
      </c>
      <c r="F113">
        <v>18</v>
      </c>
      <c r="G113" t="s">
        <v>417</v>
      </c>
      <c r="H113" t="s">
        <v>447</v>
      </c>
      <c r="I113" t="s">
        <v>30</v>
      </c>
      <c r="J113" t="s">
        <v>578</v>
      </c>
      <c r="K113" t="s">
        <v>367</v>
      </c>
      <c r="L113" t="s">
        <v>185</v>
      </c>
      <c r="M113" t="s">
        <v>498</v>
      </c>
      <c r="N113" t="s">
        <v>162</v>
      </c>
      <c r="O113" s="57">
        <v>1</v>
      </c>
    </row>
    <row r="114" spans="1:15" ht="12.75">
      <c r="A114" s="54" t="s">
        <v>564</v>
      </c>
      <c r="B114" t="s">
        <v>448</v>
      </c>
      <c r="C114" t="s">
        <v>3</v>
      </c>
      <c r="D114" t="s">
        <v>367</v>
      </c>
      <c r="E114">
        <v>22</v>
      </c>
      <c r="F114" t="s">
        <v>392</v>
      </c>
      <c r="G114" t="s">
        <v>473</v>
      </c>
      <c r="H114" t="s">
        <v>447</v>
      </c>
      <c r="I114" t="s">
        <v>34</v>
      </c>
      <c r="J114" t="s">
        <v>578</v>
      </c>
      <c r="K114" t="s">
        <v>367</v>
      </c>
      <c r="L114" t="s">
        <v>230</v>
      </c>
      <c r="M114" t="s">
        <v>500</v>
      </c>
      <c r="N114" t="s">
        <v>164</v>
      </c>
      <c r="O114" s="57">
        <v>1</v>
      </c>
    </row>
    <row r="115" spans="1:15" ht="12.75">
      <c r="A115" s="54" t="s">
        <v>440</v>
      </c>
      <c r="B115" t="s">
        <v>448</v>
      </c>
      <c r="C115" t="s">
        <v>3</v>
      </c>
      <c r="D115" t="s">
        <v>358</v>
      </c>
      <c r="E115">
        <v>28</v>
      </c>
      <c r="F115">
        <v>18</v>
      </c>
      <c r="G115" t="s">
        <v>472</v>
      </c>
      <c r="H115" t="s">
        <v>448</v>
      </c>
      <c r="I115" t="s">
        <v>30</v>
      </c>
      <c r="J115" t="s">
        <v>578</v>
      </c>
      <c r="K115" t="s">
        <v>367</v>
      </c>
      <c r="L115" t="s">
        <v>238</v>
      </c>
      <c r="M115" t="s">
        <v>498</v>
      </c>
      <c r="N115" t="s">
        <v>162</v>
      </c>
      <c r="O115" s="57">
        <v>1</v>
      </c>
    </row>
    <row r="116" spans="1:15" ht="12.75">
      <c r="A116" s="54" t="s">
        <v>483</v>
      </c>
      <c r="B116" t="s">
        <v>448</v>
      </c>
      <c r="C116" t="s">
        <v>4</v>
      </c>
      <c r="D116" t="s">
        <v>359</v>
      </c>
      <c r="E116">
        <v>26</v>
      </c>
      <c r="F116">
        <v>17</v>
      </c>
      <c r="G116" t="s">
        <v>472</v>
      </c>
      <c r="H116" t="s">
        <v>447</v>
      </c>
      <c r="I116" t="s">
        <v>484</v>
      </c>
      <c r="J116" t="s">
        <v>578</v>
      </c>
      <c r="K116" t="s">
        <v>367</v>
      </c>
      <c r="L116" t="s">
        <v>485</v>
      </c>
      <c r="M116" t="s">
        <v>498</v>
      </c>
      <c r="N116" t="s">
        <v>162</v>
      </c>
      <c r="O116" s="57">
        <v>1</v>
      </c>
    </row>
    <row r="117" spans="1:15" ht="12.75">
      <c r="A117" s="54" t="s">
        <v>435</v>
      </c>
      <c r="B117" t="s">
        <v>449</v>
      </c>
      <c r="C117" t="s">
        <v>3</v>
      </c>
      <c r="D117" t="s">
        <v>342</v>
      </c>
      <c r="E117">
        <v>18</v>
      </c>
      <c r="F117" t="s">
        <v>401</v>
      </c>
      <c r="G117" t="s">
        <v>470</v>
      </c>
      <c r="H117" t="s">
        <v>447</v>
      </c>
      <c r="I117" t="s">
        <v>34</v>
      </c>
      <c r="J117" t="s">
        <v>578</v>
      </c>
      <c r="K117" t="s">
        <v>367</v>
      </c>
      <c r="L117" t="s">
        <v>258</v>
      </c>
      <c r="M117" t="s">
        <v>499</v>
      </c>
      <c r="N117" t="s">
        <v>163</v>
      </c>
      <c r="O117" s="57">
        <v>1</v>
      </c>
    </row>
    <row r="118" spans="2:15" ht="12.75">
      <c r="B118" t="s">
        <v>448</v>
      </c>
      <c r="C118" t="s">
        <v>374</v>
      </c>
      <c r="D118" t="s">
        <v>358</v>
      </c>
      <c r="E118">
        <v>30</v>
      </c>
      <c r="F118">
        <v>20</v>
      </c>
      <c r="G118" t="s">
        <v>563</v>
      </c>
      <c r="H118" t="s">
        <v>447</v>
      </c>
      <c r="I118" t="s">
        <v>102</v>
      </c>
      <c r="J118" t="s">
        <v>578</v>
      </c>
      <c r="K118" t="s">
        <v>367</v>
      </c>
      <c r="L118" t="s">
        <v>103</v>
      </c>
      <c r="M118" t="s">
        <v>496</v>
      </c>
      <c r="N118" t="s">
        <v>160</v>
      </c>
      <c r="O118" s="57">
        <v>1</v>
      </c>
    </row>
    <row r="119" spans="1:15" ht="12.75">
      <c r="A119" s="54" t="s">
        <v>525</v>
      </c>
      <c r="B119" t="s">
        <v>449</v>
      </c>
      <c r="C119" t="s">
        <v>3</v>
      </c>
      <c r="D119" t="s">
        <v>342</v>
      </c>
      <c r="E119">
        <v>18</v>
      </c>
      <c r="F119" t="s">
        <v>401</v>
      </c>
      <c r="G119" t="s">
        <v>470</v>
      </c>
      <c r="H119" t="s">
        <v>450</v>
      </c>
      <c r="I119" t="s">
        <v>34</v>
      </c>
      <c r="J119" t="s">
        <v>578</v>
      </c>
      <c r="K119" t="s">
        <v>367</v>
      </c>
      <c r="L119" t="s">
        <v>259</v>
      </c>
      <c r="M119" t="s">
        <v>499</v>
      </c>
      <c r="N119" t="s">
        <v>163</v>
      </c>
      <c r="O119" s="57">
        <v>4</v>
      </c>
    </row>
    <row r="120" spans="2:15" ht="12.75">
      <c r="B120"/>
      <c r="C120"/>
      <c r="D120"/>
      <c r="E120"/>
      <c r="F120"/>
      <c r="G120" t="s">
        <v>471</v>
      </c>
      <c r="H120" t="s">
        <v>450</v>
      </c>
      <c r="I120" t="s">
        <v>34</v>
      </c>
      <c r="J120" t="s">
        <v>578</v>
      </c>
      <c r="K120" t="s">
        <v>367</v>
      </c>
      <c r="L120" t="s">
        <v>269</v>
      </c>
      <c r="M120" t="s">
        <v>499</v>
      </c>
      <c r="N120" t="s">
        <v>163</v>
      </c>
      <c r="O120" s="57">
        <v>2</v>
      </c>
    </row>
    <row r="121" spans="1:15" ht="12.75">
      <c r="A121" s="54" t="s">
        <v>338</v>
      </c>
      <c r="B121" t="s">
        <v>447</v>
      </c>
      <c r="C121" t="s">
        <v>3</v>
      </c>
      <c r="D121" t="s">
        <v>367</v>
      </c>
      <c r="E121">
        <v>21</v>
      </c>
      <c r="F121" t="s">
        <v>396</v>
      </c>
      <c r="G121" t="s">
        <v>566</v>
      </c>
      <c r="H121" t="s">
        <v>447</v>
      </c>
      <c r="I121" t="s">
        <v>34</v>
      </c>
      <c r="J121" t="s">
        <v>556</v>
      </c>
      <c r="K121" t="s">
        <v>554</v>
      </c>
      <c r="L121" t="s">
        <v>192</v>
      </c>
      <c r="M121" t="s">
        <v>501</v>
      </c>
      <c r="N121" t="s">
        <v>167</v>
      </c>
      <c r="O121" s="57">
        <v>3</v>
      </c>
    </row>
    <row r="122" spans="1:15" ht="12.75">
      <c r="A122" s="54" t="s">
        <v>300</v>
      </c>
      <c r="B122" t="s">
        <v>447</v>
      </c>
      <c r="C122" t="s">
        <v>3</v>
      </c>
      <c r="D122" t="s">
        <v>367</v>
      </c>
      <c r="E122">
        <v>22</v>
      </c>
      <c r="F122" t="s">
        <v>393</v>
      </c>
      <c r="G122" t="s">
        <v>566</v>
      </c>
      <c r="H122" t="s">
        <v>447</v>
      </c>
      <c r="I122" t="s">
        <v>34</v>
      </c>
      <c r="J122" t="s">
        <v>556</v>
      </c>
      <c r="K122" t="s">
        <v>554</v>
      </c>
      <c r="L122" t="s">
        <v>169</v>
      </c>
      <c r="M122" t="s">
        <v>501</v>
      </c>
      <c r="N122" t="s">
        <v>167</v>
      </c>
      <c r="O122" s="57">
        <v>1</v>
      </c>
    </row>
    <row r="123" spans="2:15" ht="12.75">
      <c r="B123"/>
      <c r="C123"/>
      <c r="D123"/>
      <c r="E123">
        <v>24</v>
      </c>
      <c r="F123" t="s">
        <v>393</v>
      </c>
      <c r="G123" t="s">
        <v>366</v>
      </c>
      <c r="H123" t="s">
        <v>447</v>
      </c>
      <c r="I123" t="s">
        <v>34</v>
      </c>
      <c r="J123" t="s">
        <v>556</v>
      </c>
      <c r="K123" t="s">
        <v>554</v>
      </c>
      <c r="L123" t="s">
        <v>169</v>
      </c>
      <c r="M123" t="s">
        <v>501</v>
      </c>
      <c r="N123" t="s">
        <v>167</v>
      </c>
      <c r="O123" s="57">
        <v>1</v>
      </c>
    </row>
    <row r="124" spans="1:15" ht="12.75">
      <c r="A124" s="54" t="s">
        <v>58</v>
      </c>
      <c r="B124" t="s">
        <v>449</v>
      </c>
      <c r="C124" t="s">
        <v>3</v>
      </c>
      <c r="D124" t="s">
        <v>359</v>
      </c>
      <c r="E124">
        <v>22</v>
      </c>
      <c r="F124" t="s">
        <v>397</v>
      </c>
      <c r="G124" t="s">
        <v>471</v>
      </c>
      <c r="H124" t="s">
        <v>447</v>
      </c>
      <c r="I124" t="s">
        <v>150</v>
      </c>
      <c r="J124" t="s">
        <v>578</v>
      </c>
      <c r="K124" t="s">
        <v>367</v>
      </c>
      <c r="L124" t="s">
        <v>201</v>
      </c>
      <c r="M124" t="s">
        <v>498</v>
      </c>
      <c r="N124" t="s">
        <v>162</v>
      </c>
      <c r="O124" s="57">
        <v>1</v>
      </c>
    </row>
    <row r="125" spans="1:15" ht="12.75">
      <c r="A125" s="54" t="s">
        <v>60</v>
      </c>
      <c r="B125" t="s">
        <v>449</v>
      </c>
      <c r="C125" t="s">
        <v>3</v>
      </c>
      <c r="D125" t="s">
        <v>367</v>
      </c>
      <c r="E125">
        <v>19</v>
      </c>
      <c r="F125">
        <v>8</v>
      </c>
      <c r="G125" t="s">
        <v>472</v>
      </c>
      <c r="H125" t="s">
        <v>447</v>
      </c>
      <c r="I125" t="s">
        <v>34</v>
      </c>
      <c r="J125" t="s">
        <v>578</v>
      </c>
      <c r="K125" t="s">
        <v>367</v>
      </c>
      <c r="L125" t="s">
        <v>211</v>
      </c>
      <c r="M125" t="s">
        <v>498</v>
      </c>
      <c r="N125" t="s">
        <v>162</v>
      </c>
      <c r="O125" s="57">
        <v>1</v>
      </c>
    </row>
    <row r="126" spans="1:15" ht="12.75">
      <c r="A126" s="54" t="s">
        <v>421</v>
      </c>
      <c r="B126" t="s">
        <v>449</v>
      </c>
      <c r="C126" t="s">
        <v>3</v>
      </c>
      <c r="D126" t="s">
        <v>342</v>
      </c>
      <c r="E126">
        <v>16</v>
      </c>
      <c r="F126">
        <v>5</v>
      </c>
      <c r="G126" t="s">
        <v>476</v>
      </c>
      <c r="H126" t="s">
        <v>447</v>
      </c>
      <c r="I126" t="s">
        <v>34</v>
      </c>
      <c r="J126" t="s">
        <v>578</v>
      </c>
      <c r="K126" t="s">
        <v>367</v>
      </c>
      <c r="L126" t="s">
        <v>261</v>
      </c>
      <c r="M126" t="s">
        <v>498</v>
      </c>
      <c r="N126" t="s">
        <v>162</v>
      </c>
      <c r="O126" s="57">
        <v>3</v>
      </c>
    </row>
    <row r="127" spans="1:15" ht="12.75">
      <c r="A127" s="54" t="s">
        <v>65</v>
      </c>
      <c r="B127" t="s">
        <v>449</v>
      </c>
      <c r="C127" t="s">
        <v>3</v>
      </c>
      <c r="D127" t="s">
        <v>367</v>
      </c>
      <c r="E127">
        <v>19</v>
      </c>
      <c r="F127">
        <v>8</v>
      </c>
      <c r="G127" t="s">
        <v>471</v>
      </c>
      <c r="H127" t="s">
        <v>447</v>
      </c>
      <c r="I127" t="s">
        <v>34</v>
      </c>
      <c r="J127" t="s">
        <v>578</v>
      </c>
      <c r="K127" t="s">
        <v>367</v>
      </c>
      <c r="L127" t="s">
        <v>228</v>
      </c>
      <c r="M127" t="s">
        <v>498</v>
      </c>
      <c r="N127" t="s">
        <v>162</v>
      </c>
      <c r="O127" s="57">
        <v>2</v>
      </c>
    </row>
    <row r="128" spans="1:15" ht="12.75">
      <c r="A128" s="54" t="s">
        <v>312</v>
      </c>
      <c r="B128" t="s">
        <v>449</v>
      </c>
      <c r="C128" t="s">
        <v>3</v>
      </c>
      <c r="D128" t="s">
        <v>367</v>
      </c>
      <c r="E128">
        <v>20</v>
      </c>
      <c r="F128">
        <v>9</v>
      </c>
      <c r="G128" t="s">
        <v>472</v>
      </c>
      <c r="H128" t="s">
        <v>447</v>
      </c>
      <c r="I128" t="s">
        <v>34</v>
      </c>
      <c r="J128" t="s">
        <v>578</v>
      </c>
      <c r="K128" t="s">
        <v>367</v>
      </c>
      <c r="L128" t="s">
        <v>210</v>
      </c>
      <c r="M128" t="s">
        <v>498</v>
      </c>
      <c r="N128" t="s">
        <v>162</v>
      </c>
      <c r="O128" s="57">
        <v>1</v>
      </c>
    </row>
    <row r="129" spans="1:15" ht="12.75">
      <c r="A129" s="54" t="s">
        <v>70</v>
      </c>
      <c r="B129" t="s">
        <v>449</v>
      </c>
      <c r="C129" t="s">
        <v>3</v>
      </c>
      <c r="D129" t="s">
        <v>363</v>
      </c>
      <c r="E129">
        <v>19</v>
      </c>
      <c r="F129">
        <v>11</v>
      </c>
      <c r="G129" t="s">
        <v>470</v>
      </c>
      <c r="H129" t="s">
        <v>447</v>
      </c>
      <c r="I129" t="s">
        <v>365</v>
      </c>
      <c r="J129" t="s">
        <v>578</v>
      </c>
      <c r="K129" t="s">
        <v>367</v>
      </c>
      <c r="L129" t="s">
        <v>260</v>
      </c>
      <c r="M129" t="s">
        <v>499</v>
      </c>
      <c r="N129" t="s">
        <v>163</v>
      </c>
      <c r="O129" s="57">
        <v>8</v>
      </c>
    </row>
    <row r="130" spans="2:15" ht="12.75">
      <c r="B130"/>
      <c r="C130"/>
      <c r="D130"/>
      <c r="E130"/>
      <c r="F130"/>
      <c r="G130" t="s">
        <v>471</v>
      </c>
      <c r="H130" t="s">
        <v>447</v>
      </c>
      <c r="I130" t="s">
        <v>365</v>
      </c>
      <c r="J130" t="s">
        <v>578</v>
      </c>
      <c r="K130" t="s">
        <v>367</v>
      </c>
      <c r="L130" t="s">
        <v>260</v>
      </c>
      <c r="M130" t="s">
        <v>499</v>
      </c>
      <c r="N130" t="s">
        <v>163</v>
      </c>
      <c r="O130" s="57">
        <v>1</v>
      </c>
    </row>
    <row r="131" spans="1:15" ht="12.75">
      <c r="A131" s="54" t="s">
        <v>309</v>
      </c>
      <c r="B131" t="s">
        <v>449</v>
      </c>
      <c r="C131" t="s">
        <v>3</v>
      </c>
      <c r="D131" t="s">
        <v>363</v>
      </c>
      <c r="E131">
        <v>19</v>
      </c>
      <c r="F131">
        <v>11</v>
      </c>
      <c r="G131" t="s">
        <v>471</v>
      </c>
      <c r="H131" t="s">
        <v>447</v>
      </c>
      <c r="I131" t="s">
        <v>365</v>
      </c>
      <c r="J131" t="s">
        <v>578</v>
      </c>
      <c r="K131" t="s">
        <v>367</v>
      </c>
      <c r="L131" t="s">
        <v>205</v>
      </c>
      <c r="M131" t="s">
        <v>498</v>
      </c>
      <c r="N131" t="s">
        <v>162</v>
      </c>
      <c r="O131" s="57">
        <v>1</v>
      </c>
    </row>
    <row r="132" spans="1:15" ht="12.75">
      <c r="A132" s="54" t="s">
        <v>311</v>
      </c>
      <c r="B132" t="s">
        <v>449</v>
      </c>
      <c r="C132" t="s">
        <v>3</v>
      </c>
      <c r="D132" t="s">
        <v>367</v>
      </c>
      <c r="E132">
        <v>19</v>
      </c>
      <c r="F132">
        <v>8</v>
      </c>
      <c r="G132" t="s">
        <v>472</v>
      </c>
      <c r="H132" t="s">
        <v>447</v>
      </c>
      <c r="I132" t="s">
        <v>34</v>
      </c>
      <c r="J132" t="s">
        <v>578</v>
      </c>
      <c r="K132" t="s">
        <v>367</v>
      </c>
      <c r="L132" t="s">
        <v>209</v>
      </c>
      <c r="M132" t="s">
        <v>498</v>
      </c>
      <c r="N132" t="s">
        <v>162</v>
      </c>
      <c r="O132" s="57">
        <v>1</v>
      </c>
    </row>
    <row r="133" spans="1:15" ht="12.75">
      <c r="A133" s="54" t="s">
        <v>306</v>
      </c>
      <c r="B133" t="s">
        <v>449</v>
      </c>
      <c r="C133" t="s">
        <v>3</v>
      </c>
      <c r="D133" t="s">
        <v>367</v>
      </c>
      <c r="E133">
        <v>22</v>
      </c>
      <c r="F133" t="s">
        <v>395</v>
      </c>
      <c r="G133" t="s">
        <v>472</v>
      </c>
      <c r="H133" t="s">
        <v>447</v>
      </c>
      <c r="I133" t="s">
        <v>34</v>
      </c>
      <c r="J133" t="s">
        <v>578</v>
      </c>
      <c r="K133" t="s">
        <v>554</v>
      </c>
      <c r="L133" t="s">
        <v>101</v>
      </c>
      <c r="M133" t="s">
        <v>498</v>
      </c>
      <c r="N133" t="s">
        <v>162</v>
      </c>
      <c r="O133" s="57">
        <v>1</v>
      </c>
    </row>
    <row r="134" spans="1:15" ht="12.75">
      <c r="A134" s="54" t="s">
        <v>345</v>
      </c>
      <c r="B134" t="s">
        <v>449</v>
      </c>
      <c r="C134" t="s">
        <v>3</v>
      </c>
      <c r="D134" t="s">
        <v>367</v>
      </c>
      <c r="E134">
        <v>19</v>
      </c>
      <c r="F134">
        <v>8</v>
      </c>
      <c r="G134" t="s">
        <v>471</v>
      </c>
      <c r="H134" t="s">
        <v>447</v>
      </c>
      <c r="I134" t="s">
        <v>34</v>
      </c>
      <c r="J134" t="s">
        <v>578</v>
      </c>
      <c r="K134" t="s">
        <v>367</v>
      </c>
      <c r="L134" t="s">
        <v>227</v>
      </c>
      <c r="M134" t="s">
        <v>498</v>
      </c>
      <c r="N134" t="s">
        <v>162</v>
      </c>
      <c r="O134" s="57">
        <v>1</v>
      </c>
    </row>
    <row r="135" spans="1:15" ht="12.75">
      <c r="A135" s="54" t="s">
        <v>63</v>
      </c>
      <c r="B135" t="s">
        <v>449</v>
      </c>
      <c r="C135" t="s">
        <v>3</v>
      </c>
      <c r="D135" t="s">
        <v>438</v>
      </c>
      <c r="E135">
        <v>22</v>
      </c>
      <c r="F135">
        <v>14</v>
      </c>
      <c r="G135" t="s">
        <v>471</v>
      </c>
      <c r="H135" t="s">
        <v>447</v>
      </c>
      <c r="I135" t="s">
        <v>31</v>
      </c>
      <c r="J135" t="s">
        <v>578</v>
      </c>
      <c r="K135" t="s">
        <v>367</v>
      </c>
      <c r="L135" t="s">
        <v>217</v>
      </c>
      <c r="M135" t="s">
        <v>498</v>
      </c>
      <c r="N135" t="s">
        <v>162</v>
      </c>
      <c r="O135" s="57">
        <v>1</v>
      </c>
    </row>
    <row r="136" spans="1:15" ht="12.75">
      <c r="A136" s="54" t="s">
        <v>316</v>
      </c>
      <c r="B136" t="s">
        <v>449</v>
      </c>
      <c r="C136" t="s">
        <v>3</v>
      </c>
      <c r="D136" t="s">
        <v>358</v>
      </c>
      <c r="E136">
        <v>25</v>
      </c>
      <c r="F136">
        <v>15</v>
      </c>
      <c r="G136" t="s">
        <v>471</v>
      </c>
      <c r="H136" t="s">
        <v>447</v>
      </c>
      <c r="I136" t="s">
        <v>174</v>
      </c>
      <c r="J136" t="s">
        <v>578</v>
      </c>
      <c r="K136" t="s">
        <v>367</v>
      </c>
      <c r="L136" t="s">
        <v>220</v>
      </c>
      <c r="M136" t="s">
        <v>498</v>
      </c>
      <c r="N136" t="s">
        <v>162</v>
      </c>
      <c r="O136" s="57">
        <v>2</v>
      </c>
    </row>
    <row r="137" spans="1:15" ht="12.75">
      <c r="A137" s="54" t="s">
        <v>251</v>
      </c>
      <c r="B137" t="s">
        <v>449</v>
      </c>
      <c r="C137" t="s">
        <v>3</v>
      </c>
      <c r="D137" t="s">
        <v>359</v>
      </c>
      <c r="E137">
        <v>22</v>
      </c>
      <c r="F137" t="s">
        <v>398</v>
      </c>
      <c r="G137" t="s">
        <v>471</v>
      </c>
      <c r="H137" t="s">
        <v>447</v>
      </c>
      <c r="I137" t="s">
        <v>22</v>
      </c>
      <c r="J137" t="s">
        <v>578</v>
      </c>
      <c r="K137" t="s">
        <v>367</v>
      </c>
      <c r="L137" t="s">
        <v>23</v>
      </c>
      <c r="M137" t="s">
        <v>498</v>
      </c>
      <c r="N137" t="s">
        <v>162</v>
      </c>
      <c r="O137" s="57">
        <v>1</v>
      </c>
    </row>
    <row r="138" spans="1:15" ht="12.75">
      <c r="A138" s="54" t="s">
        <v>5</v>
      </c>
      <c r="B138" t="s">
        <v>449</v>
      </c>
      <c r="C138" t="s">
        <v>3</v>
      </c>
      <c r="D138" t="s">
        <v>359</v>
      </c>
      <c r="E138">
        <v>22</v>
      </c>
      <c r="F138" t="s">
        <v>398</v>
      </c>
      <c r="G138" t="s">
        <v>471</v>
      </c>
      <c r="H138" t="s">
        <v>447</v>
      </c>
      <c r="I138" t="s">
        <v>221</v>
      </c>
      <c r="J138" t="s">
        <v>578</v>
      </c>
      <c r="K138" t="s">
        <v>367</v>
      </c>
      <c r="L138" t="s">
        <v>24</v>
      </c>
      <c r="M138" t="s">
        <v>498</v>
      </c>
      <c r="N138" t="s">
        <v>162</v>
      </c>
      <c r="O138" s="57">
        <v>1</v>
      </c>
    </row>
    <row r="139" spans="1:15" ht="12.75">
      <c r="A139" s="54" t="s">
        <v>509</v>
      </c>
      <c r="B139" t="s">
        <v>449</v>
      </c>
      <c r="C139" t="s">
        <v>3</v>
      </c>
      <c r="D139" t="s">
        <v>359</v>
      </c>
      <c r="E139">
        <v>22</v>
      </c>
      <c r="F139" t="s">
        <v>398</v>
      </c>
      <c r="G139" t="s">
        <v>471</v>
      </c>
      <c r="H139" t="s">
        <v>447</v>
      </c>
      <c r="I139" t="s">
        <v>530</v>
      </c>
      <c r="J139" t="s">
        <v>578</v>
      </c>
      <c r="K139" t="s">
        <v>367</v>
      </c>
      <c r="L139" t="s">
        <v>529</v>
      </c>
      <c r="M139" t="s">
        <v>498</v>
      </c>
      <c r="N139" t="s">
        <v>162</v>
      </c>
      <c r="O139" s="57">
        <v>1</v>
      </c>
    </row>
    <row r="140" spans="1:15" ht="12.75">
      <c r="A140" s="54" t="s">
        <v>486</v>
      </c>
      <c r="B140" t="s">
        <v>449</v>
      </c>
      <c r="C140" t="s">
        <v>3</v>
      </c>
      <c r="D140" t="s">
        <v>359</v>
      </c>
      <c r="E140">
        <v>22</v>
      </c>
      <c r="F140" t="s">
        <v>397</v>
      </c>
      <c r="G140" t="s">
        <v>470</v>
      </c>
      <c r="H140" t="s">
        <v>447</v>
      </c>
      <c r="I140" t="s">
        <v>202</v>
      </c>
      <c r="J140" t="s">
        <v>578</v>
      </c>
      <c r="K140" t="s">
        <v>367</v>
      </c>
      <c r="L140" t="s">
        <v>203</v>
      </c>
      <c r="M140" t="s">
        <v>498</v>
      </c>
      <c r="N140" t="s">
        <v>162</v>
      </c>
      <c r="O140" s="57">
        <v>1</v>
      </c>
    </row>
    <row r="141" spans="1:15" ht="12.75">
      <c r="A141" s="54" t="s">
        <v>310</v>
      </c>
      <c r="B141" t="s">
        <v>449</v>
      </c>
      <c r="C141" t="s">
        <v>3</v>
      </c>
      <c r="D141" t="s">
        <v>363</v>
      </c>
      <c r="E141">
        <v>19</v>
      </c>
      <c r="F141">
        <v>11</v>
      </c>
      <c r="G141" t="s">
        <v>470</v>
      </c>
      <c r="H141" t="s">
        <v>447</v>
      </c>
      <c r="I141" t="s">
        <v>444</v>
      </c>
      <c r="J141" t="s">
        <v>578</v>
      </c>
      <c r="K141" t="s">
        <v>367</v>
      </c>
      <c r="L141" t="s">
        <v>207</v>
      </c>
      <c r="M141" t="s">
        <v>498</v>
      </c>
      <c r="N141" t="s">
        <v>162</v>
      </c>
      <c r="O141" s="57">
        <v>2</v>
      </c>
    </row>
    <row r="142" spans="1:15" ht="12.75">
      <c r="A142" s="54" t="s">
        <v>540</v>
      </c>
      <c r="B142" t="s">
        <v>449</v>
      </c>
      <c r="C142" t="s">
        <v>3</v>
      </c>
      <c r="D142" t="s">
        <v>359</v>
      </c>
      <c r="E142">
        <v>22</v>
      </c>
      <c r="F142" t="s">
        <v>398</v>
      </c>
      <c r="G142" t="s">
        <v>469</v>
      </c>
      <c r="H142" t="s">
        <v>447</v>
      </c>
      <c r="I142" t="s">
        <v>542</v>
      </c>
      <c r="J142" t="s">
        <v>578</v>
      </c>
      <c r="K142" t="s">
        <v>367</v>
      </c>
      <c r="L142" t="s">
        <v>548</v>
      </c>
      <c r="M142" t="s">
        <v>498</v>
      </c>
      <c r="N142" t="s">
        <v>162</v>
      </c>
      <c r="O142" s="57">
        <v>1</v>
      </c>
    </row>
    <row r="143" spans="1:15" ht="12.75">
      <c r="A143" s="54" t="s">
        <v>170</v>
      </c>
      <c r="B143" t="s">
        <v>449</v>
      </c>
      <c r="C143" t="s">
        <v>3</v>
      </c>
      <c r="D143" t="s">
        <v>438</v>
      </c>
      <c r="E143">
        <v>22</v>
      </c>
      <c r="F143">
        <v>14</v>
      </c>
      <c r="G143" t="s">
        <v>470</v>
      </c>
      <c r="H143" t="s">
        <v>447</v>
      </c>
      <c r="I143" t="s">
        <v>30</v>
      </c>
      <c r="J143" t="s">
        <v>578</v>
      </c>
      <c r="K143" t="s">
        <v>367</v>
      </c>
      <c r="L143" t="s">
        <v>171</v>
      </c>
      <c r="M143" t="s">
        <v>498</v>
      </c>
      <c r="N143" t="s">
        <v>162</v>
      </c>
      <c r="O143" s="57">
        <v>1</v>
      </c>
    </row>
    <row r="144" spans="1:15" ht="12.75">
      <c r="A144" s="54" t="s">
        <v>85</v>
      </c>
      <c r="B144" t="s">
        <v>449</v>
      </c>
      <c r="C144" t="s">
        <v>3</v>
      </c>
      <c r="D144" t="s">
        <v>358</v>
      </c>
      <c r="E144">
        <v>22</v>
      </c>
      <c r="F144">
        <v>14</v>
      </c>
      <c r="G144" t="s">
        <v>470</v>
      </c>
      <c r="H144" t="s">
        <v>447</v>
      </c>
      <c r="I144" t="s">
        <v>287</v>
      </c>
      <c r="J144" t="s">
        <v>578</v>
      </c>
      <c r="K144" t="s">
        <v>367</v>
      </c>
      <c r="L144" t="s">
        <v>289</v>
      </c>
      <c r="M144" t="s">
        <v>498</v>
      </c>
      <c r="N144" t="s">
        <v>162</v>
      </c>
      <c r="O144" s="57">
        <v>1</v>
      </c>
    </row>
    <row r="145" spans="1:15" ht="12.75">
      <c r="A145" s="54" t="s">
        <v>315</v>
      </c>
      <c r="B145" t="s">
        <v>449</v>
      </c>
      <c r="C145" t="s">
        <v>3</v>
      </c>
      <c r="D145" t="s">
        <v>359</v>
      </c>
      <c r="E145">
        <v>22</v>
      </c>
      <c r="F145" t="s">
        <v>398</v>
      </c>
      <c r="G145" t="s">
        <v>470</v>
      </c>
      <c r="H145" t="s">
        <v>447</v>
      </c>
      <c r="I145" t="s">
        <v>33</v>
      </c>
      <c r="J145" t="s">
        <v>578</v>
      </c>
      <c r="K145" t="s">
        <v>367</v>
      </c>
      <c r="L145" t="s">
        <v>216</v>
      </c>
      <c r="M145" t="s">
        <v>498</v>
      </c>
      <c r="N145" t="s">
        <v>162</v>
      </c>
      <c r="O145" s="57">
        <v>1</v>
      </c>
    </row>
    <row r="146" spans="1:15" ht="12.75">
      <c r="A146" s="54" t="s">
        <v>87</v>
      </c>
      <c r="B146" t="s">
        <v>449</v>
      </c>
      <c r="C146" t="s">
        <v>3</v>
      </c>
      <c r="D146" t="s">
        <v>358</v>
      </c>
      <c r="E146">
        <v>22</v>
      </c>
      <c r="F146">
        <v>14</v>
      </c>
      <c r="G146" t="s">
        <v>471</v>
      </c>
      <c r="H146" t="s">
        <v>447</v>
      </c>
      <c r="I146" t="s">
        <v>30</v>
      </c>
      <c r="J146" t="s">
        <v>578</v>
      </c>
      <c r="K146" t="s">
        <v>367</v>
      </c>
      <c r="L146" t="s">
        <v>291</v>
      </c>
      <c r="M146" t="s">
        <v>498</v>
      </c>
      <c r="N146" t="s">
        <v>162</v>
      </c>
      <c r="O146" s="57">
        <v>1</v>
      </c>
    </row>
    <row r="147" spans="1:15" ht="12.75">
      <c r="A147" s="54" t="s">
        <v>370</v>
      </c>
      <c r="B147" t="s">
        <v>449</v>
      </c>
      <c r="C147" t="s">
        <v>3</v>
      </c>
      <c r="D147" t="s">
        <v>359</v>
      </c>
      <c r="E147">
        <v>22</v>
      </c>
      <c r="F147" t="s">
        <v>398</v>
      </c>
      <c r="G147" t="s">
        <v>471</v>
      </c>
      <c r="H147" t="s">
        <v>447</v>
      </c>
      <c r="I147" t="s">
        <v>218</v>
      </c>
      <c r="J147" t="s">
        <v>578</v>
      </c>
      <c r="K147" t="s">
        <v>367</v>
      </c>
      <c r="L147" t="s">
        <v>219</v>
      </c>
      <c r="M147" t="s">
        <v>498</v>
      </c>
      <c r="N147" t="s">
        <v>162</v>
      </c>
      <c r="O147" s="57">
        <v>3</v>
      </c>
    </row>
    <row r="148" spans="1:15" ht="12.75">
      <c r="A148" s="54" t="s">
        <v>248</v>
      </c>
      <c r="B148" t="s">
        <v>449</v>
      </c>
      <c r="C148" t="s">
        <v>3</v>
      </c>
      <c r="D148" t="s">
        <v>359</v>
      </c>
      <c r="E148">
        <v>22</v>
      </c>
      <c r="F148" t="s">
        <v>398</v>
      </c>
      <c r="G148" t="s">
        <v>471</v>
      </c>
      <c r="H148" t="s">
        <v>447</v>
      </c>
      <c r="I148" t="s">
        <v>194</v>
      </c>
      <c r="J148" t="s">
        <v>578</v>
      </c>
      <c r="K148" t="s">
        <v>367</v>
      </c>
      <c r="L148" t="s">
        <v>201</v>
      </c>
      <c r="M148" t="s">
        <v>498</v>
      </c>
      <c r="N148" t="s">
        <v>162</v>
      </c>
      <c r="O148" s="57">
        <v>1</v>
      </c>
    </row>
    <row r="149" spans="1:15" ht="12.75">
      <c r="A149" s="54" t="s">
        <v>57</v>
      </c>
      <c r="B149" t="s">
        <v>449</v>
      </c>
      <c r="C149" t="s">
        <v>3</v>
      </c>
      <c r="D149" t="s">
        <v>466</v>
      </c>
      <c r="E149">
        <v>22</v>
      </c>
      <c r="F149" t="s">
        <v>398</v>
      </c>
      <c r="G149" t="s">
        <v>470</v>
      </c>
      <c r="H149" t="s">
        <v>447</v>
      </c>
      <c r="I149" t="s">
        <v>31</v>
      </c>
      <c r="J149" t="s">
        <v>578</v>
      </c>
      <c r="K149" t="s">
        <v>367</v>
      </c>
      <c r="L149" t="s">
        <v>200</v>
      </c>
      <c r="M149" t="s">
        <v>498</v>
      </c>
      <c r="N149" t="s">
        <v>162</v>
      </c>
      <c r="O149" s="57">
        <v>1</v>
      </c>
    </row>
    <row r="150" spans="1:15" ht="12.75">
      <c r="A150" s="54" t="s">
        <v>59</v>
      </c>
      <c r="B150" t="s">
        <v>449</v>
      </c>
      <c r="C150" t="s">
        <v>3</v>
      </c>
      <c r="D150" t="s">
        <v>359</v>
      </c>
      <c r="E150">
        <v>22</v>
      </c>
      <c r="F150" t="s">
        <v>398</v>
      </c>
      <c r="G150" t="s">
        <v>470</v>
      </c>
      <c r="H150" t="s">
        <v>447</v>
      </c>
      <c r="I150" t="s">
        <v>33</v>
      </c>
      <c r="J150" t="s">
        <v>578</v>
      </c>
      <c r="K150" t="s">
        <v>367</v>
      </c>
      <c r="L150" t="s">
        <v>204</v>
      </c>
      <c r="M150" t="s">
        <v>498</v>
      </c>
      <c r="N150" t="s">
        <v>162</v>
      </c>
      <c r="O150" s="57">
        <v>1</v>
      </c>
    </row>
    <row r="151" spans="1:15" ht="12.75">
      <c r="A151" s="54" t="s">
        <v>55</v>
      </c>
      <c r="B151" t="s">
        <v>449</v>
      </c>
      <c r="C151" t="s">
        <v>3</v>
      </c>
      <c r="D151" t="s">
        <v>466</v>
      </c>
      <c r="E151">
        <v>22</v>
      </c>
      <c r="F151" t="s">
        <v>398</v>
      </c>
      <c r="G151" t="s">
        <v>471</v>
      </c>
      <c r="H151" t="s">
        <v>447</v>
      </c>
      <c r="I151" t="s">
        <v>31</v>
      </c>
      <c r="J151" t="s">
        <v>578</v>
      </c>
      <c r="K151" t="s">
        <v>367</v>
      </c>
      <c r="L151" t="s">
        <v>198</v>
      </c>
      <c r="M151" t="s">
        <v>498</v>
      </c>
      <c r="N151" t="s">
        <v>162</v>
      </c>
      <c r="O151" s="57">
        <v>1</v>
      </c>
    </row>
    <row r="152" spans="1:15" ht="12.75">
      <c r="A152" s="54" t="s">
        <v>53</v>
      </c>
      <c r="B152" t="s">
        <v>449</v>
      </c>
      <c r="C152" t="s">
        <v>4</v>
      </c>
      <c r="D152" t="s">
        <v>438</v>
      </c>
      <c r="E152">
        <v>22</v>
      </c>
      <c r="F152">
        <v>14</v>
      </c>
      <c r="G152" t="s">
        <v>471</v>
      </c>
      <c r="H152" t="s">
        <v>447</v>
      </c>
      <c r="I152" t="s">
        <v>99</v>
      </c>
      <c r="J152" t="s">
        <v>501</v>
      </c>
      <c r="K152" t="s">
        <v>367</v>
      </c>
      <c r="L152" t="s">
        <v>100</v>
      </c>
      <c r="M152" t="s">
        <v>498</v>
      </c>
      <c r="N152" t="s">
        <v>162</v>
      </c>
      <c r="O152" s="57">
        <v>1</v>
      </c>
    </row>
    <row r="153" spans="1:15" ht="12.75">
      <c r="A153" s="54" t="s">
        <v>304</v>
      </c>
      <c r="B153" t="s">
        <v>449</v>
      </c>
      <c r="C153" t="s">
        <v>3</v>
      </c>
      <c r="D153" t="s">
        <v>358</v>
      </c>
      <c r="E153">
        <v>22</v>
      </c>
      <c r="F153">
        <v>14</v>
      </c>
      <c r="G153" t="s">
        <v>362</v>
      </c>
      <c r="H153" t="s">
        <v>447</v>
      </c>
      <c r="I153" t="s">
        <v>187</v>
      </c>
      <c r="J153" t="s">
        <v>578</v>
      </c>
      <c r="K153" t="s">
        <v>367</v>
      </c>
      <c r="L153" t="s">
        <v>188</v>
      </c>
      <c r="M153" t="s">
        <v>498</v>
      </c>
      <c r="N153" t="s">
        <v>162</v>
      </c>
      <c r="O153" s="57">
        <v>1</v>
      </c>
    </row>
    <row r="154" spans="1:15" ht="12.75">
      <c r="A154" s="54" t="s">
        <v>305</v>
      </c>
      <c r="B154" t="s">
        <v>449</v>
      </c>
      <c r="C154" t="s">
        <v>3</v>
      </c>
      <c r="D154" t="s">
        <v>358</v>
      </c>
      <c r="E154">
        <v>22</v>
      </c>
      <c r="F154">
        <v>14</v>
      </c>
      <c r="G154" t="s">
        <v>362</v>
      </c>
      <c r="H154" t="s">
        <v>447</v>
      </c>
      <c r="I154" t="s">
        <v>189</v>
      </c>
      <c r="J154" t="s">
        <v>578</v>
      </c>
      <c r="K154" t="s">
        <v>367</v>
      </c>
      <c r="L154" t="s">
        <v>190</v>
      </c>
      <c r="M154" t="s">
        <v>498</v>
      </c>
      <c r="N154" t="s">
        <v>162</v>
      </c>
      <c r="O154" s="57">
        <v>1</v>
      </c>
    </row>
    <row r="155" spans="1:15" ht="12.75">
      <c r="A155" s="54" t="s">
        <v>64</v>
      </c>
      <c r="B155" t="s">
        <v>449</v>
      </c>
      <c r="C155" t="s">
        <v>3</v>
      </c>
      <c r="D155" t="s">
        <v>359</v>
      </c>
      <c r="E155">
        <v>22</v>
      </c>
      <c r="F155" t="s">
        <v>398</v>
      </c>
      <c r="G155" t="s">
        <v>471</v>
      </c>
      <c r="H155" t="s">
        <v>447</v>
      </c>
      <c r="I155" t="s">
        <v>221</v>
      </c>
      <c r="J155" t="s">
        <v>578</v>
      </c>
      <c r="K155" t="s">
        <v>367</v>
      </c>
      <c r="L155" t="s">
        <v>222</v>
      </c>
      <c r="M155" t="s">
        <v>498</v>
      </c>
      <c r="N155" t="s">
        <v>162</v>
      </c>
      <c r="O155" s="57">
        <v>1</v>
      </c>
    </row>
    <row r="156" spans="1:15" ht="12.75">
      <c r="A156" s="54" t="s">
        <v>314</v>
      </c>
      <c r="B156" t="s">
        <v>449</v>
      </c>
      <c r="C156" t="s">
        <v>3</v>
      </c>
      <c r="D156" t="s">
        <v>466</v>
      </c>
      <c r="E156">
        <v>22</v>
      </c>
      <c r="F156" t="s">
        <v>398</v>
      </c>
      <c r="G156" t="s">
        <v>472</v>
      </c>
      <c r="H156" t="s">
        <v>447</v>
      </c>
      <c r="I156" t="s">
        <v>31</v>
      </c>
      <c r="J156" t="s">
        <v>578</v>
      </c>
      <c r="K156" t="s">
        <v>367</v>
      </c>
      <c r="L156" t="s">
        <v>215</v>
      </c>
      <c r="M156" t="s">
        <v>498</v>
      </c>
      <c r="N156" t="s">
        <v>162</v>
      </c>
      <c r="O156" s="57">
        <v>2</v>
      </c>
    </row>
    <row r="157" spans="1:15" ht="12.75">
      <c r="A157" s="54" t="s">
        <v>559</v>
      </c>
      <c r="B157" t="s">
        <v>449</v>
      </c>
      <c r="C157" t="s">
        <v>3</v>
      </c>
      <c r="D157" t="s">
        <v>359</v>
      </c>
      <c r="E157">
        <v>22</v>
      </c>
      <c r="F157" t="s">
        <v>398</v>
      </c>
      <c r="G157" t="s">
        <v>470</v>
      </c>
      <c r="H157" t="s">
        <v>447</v>
      </c>
      <c r="I157" t="s">
        <v>571</v>
      </c>
      <c r="J157" t="s">
        <v>578</v>
      </c>
      <c r="K157" t="s">
        <v>367</v>
      </c>
      <c r="L157" t="s">
        <v>572</v>
      </c>
      <c r="M157" t="s">
        <v>498</v>
      </c>
      <c r="N157" t="s">
        <v>162</v>
      </c>
      <c r="O157" s="57">
        <v>1</v>
      </c>
    </row>
    <row r="158" spans="1:15" ht="12.75">
      <c r="A158" s="54" t="s">
        <v>240</v>
      </c>
      <c r="B158" t="s">
        <v>449</v>
      </c>
      <c r="C158" t="s">
        <v>3</v>
      </c>
      <c r="D158" t="s">
        <v>466</v>
      </c>
      <c r="E158">
        <v>22</v>
      </c>
      <c r="F158" t="s">
        <v>398</v>
      </c>
      <c r="G158" t="s">
        <v>470</v>
      </c>
      <c r="H158" t="s">
        <v>447</v>
      </c>
      <c r="I158" t="s">
        <v>30</v>
      </c>
      <c r="J158" t="s">
        <v>578</v>
      </c>
      <c r="K158" t="s">
        <v>367</v>
      </c>
      <c r="L158" t="s">
        <v>241</v>
      </c>
      <c r="M158" t="s">
        <v>498</v>
      </c>
      <c r="N158" t="s">
        <v>162</v>
      </c>
      <c r="O158" s="57">
        <v>3</v>
      </c>
    </row>
    <row r="159" spans="2:15" ht="12.75">
      <c r="B159"/>
      <c r="C159"/>
      <c r="D159"/>
      <c r="E159"/>
      <c r="F159"/>
      <c r="G159" t="s">
        <v>471</v>
      </c>
      <c r="H159" t="s">
        <v>447</v>
      </c>
      <c r="I159" t="s">
        <v>30</v>
      </c>
      <c r="J159" t="s">
        <v>578</v>
      </c>
      <c r="K159" t="s">
        <v>367</v>
      </c>
      <c r="L159" t="s">
        <v>241</v>
      </c>
      <c r="M159" t="s">
        <v>498</v>
      </c>
      <c r="N159" t="s">
        <v>162</v>
      </c>
      <c r="O159" s="57">
        <v>1</v>
      </c>
    </row>
    <row r="160" spans="1:15" ht="12.75">
      <c r="A160" s="54" t="s">
        <v>54</v>
      </c>
      <c r="B160" t="s">
        <v>449</v>
      </c>
      <c r="C160" t="s">
        <v>3</v>
      </c>
      <c r="D160" t="s">
        <v>359</v>
      </c>
      <c r="E160">
        <v>21</v>
      </c>
      <c r="F160">
        <v>12</v>
      </c>
      <c r="G160" t="s">
        <v>473</v>
      </c>
      <c r="H160" t="s">
        <v>447</v>
      </c>
      <c r="I160" t="s">
        <v>481</v>
      </c>
      <c r="J160" t="s">
        <v>578</v>
      </c>
      <c r="K160" t="s">
        <v>367</v>
      </c>
      <c r="L160" t="s">
        <v>195</v>
      </c>
      <c r="M160" t="s">
        <v>498</v>
      </c>
      <c r="N160" t="s">
        <v>162</v>
      </c>
      <c r="O160" s="57">
        <v>8</v>
      </c>
    </row>
    <row r="161" spans="1:15" ht="12.75">
      <c r="A161" s="54" t="s">
        <v>376</v>
      </c>
      <c r="B161" t="s">
        <v>448</v>
      </c>
      <c r="C161" t="s">
        <v>374</v>
      </c>
      <c r="D161" t="s">
        <v>358</v>
      </c>
      <c r="E161">
        <v>30</v>
      </c>
      <c r="F161">
        <v>20</v>
      </c>
      <c r="G161" t="s">
        <v>563</v>
      </c>
      <c r="H161" t="s">
        <v>447</v>
      </c>
      <c r="I161" t="s">
        <v>104</v>
      </c>
      <c r="J161" t="s">
        <v>578</v>
      </c>
      <c r="K161" t="s">
        <v>367</v>
      </c>
      <c r="L161" t="s">
        <v>106</v>
      </c>
      <c r="M161" t="s">
        <v>496</v>
      </c>
      <c r="N161" t="s">
        <v>160</v>
      </c>
      <c r="O161" s="57">
        <v>1</v>
      </c>
    </row>
    <row r="162" spans="1:15" ht="12.75">
      <c r="A162" s="54" t="s">
        <v>75</v>
      </c>
      <c r="B162" t="s">
        <v>449</v>
      </c>
      <c r="C162" t="s">
        <v>3</v>
      </c>
      <c r="D162" t="s">
        <v>436</v>
      </c>
      <c r="E162">
        <v>13</v>
      </c>
      <c r="F162" t="s">
        <v>406</v>
      </c>
      <c r="G162" t="s">
        <v>471</v>
      </c>
      <c r="H162" t="s">
        <v>447</v>
      </c>
      <c r="I162" t="s">
        <v>459</v>
      </c>
      <c r="J162" t="s">
        <v>498</v>
      </c>
      <c r="K162" t="s">
        <v>553</v>
      </c>
      <c r="L162" t="s">
        <v>276</v>
      </c>
      <c r="M162" t="s">
        <v>504</v>
      </c>
      <c r="N162" t="s">
        <v>165</v>
      </c>
      <c r="O162" s="57">
        <v>1</v>
      </c>
    </row>
    <row r="163" spans="2:15" ht="19.5" customHeight="1">
      <c r="B163"/>
      <c r="C163" t="s">
        <v>148</v>
      </c>
      <c r="D163" t="s">
        <v>436</v>
      </c>
      <c r="E163">
        <v>13</v>
      </c>
      <c r="F163" t="s">
        <v>406</v>
      </c>
      <c r="G163" t="s">
        <v>471</v>
      </c>
      <c r="H163" t="s">
        <v>447</v>
      </c>
      <c r="I163" t="s">
        <v>459</v>
      </c>
      <c r="J163" t="s">
        <v>498</v>
      </c>
      <c r="K163" t="s">
        <v>553</v>
      </c>
      <c r="L163" t="s">
        <v>276</v>
      </c>
      <c r="M163" t="s">
        <v>504</v>
      </c>
      <c r="N163" t="s">
        <v>165</v>
      </c>
      <c r="O163" s="57">
        <v>1</v>
      </c>
    </row>
    <row r="164" spans="1:15" ht="12.75">
      <c r="A164" s="54" t="s">
        <v>320</v>
      </c>
      <c r="B164" t="s">
        <v>449</v>
      </c>
      <c r="C164" t="s">
        <v>3</v>
      </c>
      <c r="D164" t="s">
        <v>368</v>
      </c>
      <c r="E164">
        <v>15</v>
      </c>
      <c r="F164">
        <v>4</v>
      </c>
      <c r="G164" t="s">
        <v>470</v>
      </c>
      <c r="H164" t="s">
        <v>447</v>
      </c>
      <c r="I164" t="s">
        <v>457</v>
      </c>
      <c r="J164" t="s">
        <v>578</v>
      </c>
      <c r="K164" t="s">
        <v>554</v>
      </c>
      <c r="L164" t="s">
        <v>208</v>
      </c>
      <c r="M164" t="s">
        <v>504</v>
      </c>
      <c r="N164" t="s">
        <v>165</v>
      </c>
      <c r="O164" s="57">
        <v>1</v>
      </c>
    </row>
    <row r="165" spans="1:15" ht="12.75">
      <c r="A165" s="54" t="s">
        <v>511</v>
      </c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57">
        <v>356</v>
      </c>
    </row>
  </sheetData>
  <sheetProtection/>
  <conditionalFormatting sqref="I5">
    <cfRule type="cellIs" priority="2" dxfId="19" operator="equal" stopIfTrue="1">
      <formula>"(en blanco)"</formula>
    </cfRule>
  </conditionalFormatting>
  <conditionalFormatting sqref="A1:IV4 A166:IV65536 A5:N165 P5:IV165">
    <cfRule type="cellIs" priority="1" dxfId="19" operator="equal" stopIfTrue="1">
      <formula>"(en blanco)"</formula>
    </cfRule>
  </conditionalFormatting>
  <printOptions/>
  <pageMargins left="0.72" right="0.1968503937007874" top="0.9448818897637796" bottom="0.5511811023622047" header="0.31496062992125984" footer="0.31496062992125984"/>
  <pageSetup horizontalDpi="600" verticalDpi="600" orientation="landscape" paperSize="9" scale="45" r:id="rId2"/>
  <headerFooter>
    <oddHeader>&amp;L&amp;12Ajuntament de Mollet del Vallès
Servei d'Organització, administració electrònica i RRHH&amp;C
&amp;12RELACIÓ DE LLOCS DE TREBALL&amp;R&amp;12Acord ple de 19/12/2016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IR35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5.28125" style="65" bestFit="1" customWidth="1"/>
    <col min="2" max="2" width="6.28125" style="65" bestFit="1" customWidth="1"/>
    <col min="3" max="3" width="6.57421875" style="65" bestFit="1" customWidth="1"/>
    <col min="4" max="4" width="9.00390625" style="65" bestFit="1" customWidth="1"/>
    <col min="5" max="5" width="50.140625" style="65" bestFit="1" customWidth="1"/>
    <col min="6" max="6" width="4.421875" style="65" bestFit="1" customWidth="1"/>
    <col min="7" max="7" width="5.8515625" style="65" bestFit="1" customWidth="1"/>
    <col min="8" max="8" width="6.140625" style="65" bestFit="1" customWidth="1"/>
    <col min="9" max="9" width="3.57421875" style="65" bestFit="1" customWidth="1"/>
    <col min="10" max="10" width="9.140625" style="65" customWidth="1"/>
    <col min="11" max="11" width="9.28125" style="65" customWidth="1"/>
    <col min="12" max="12" width="5.00390625" style="65" bestFit="1" customWidth="1"/>
    <col min="13" max="13" width="16.140625" style="65" customWidth="1"/>
    <col min="14" max="14" width="16.57421875" style="65" bestFit="1" customWidth="1"/>
    <col min="15" max="15" width="9.140625" style="65" customWidth="1"/>
    <col min="16" max="16" width="22.8515625" style="65" customWidth="1"/>
    <col min="17" max="17" width="2.7109375" style="65" bestFit="1" customWidth="1"/>
    <col min="18" max="18" width="22.28125" style="65" bestFit="1" customWidth="1"/>
    <col min="19" max="16384" width="9.140625" style="65" customWidth="1"/>
  </cols>
  <sheetData>
    <row r="1" ht="12.75"/>
    <row r="2" ht="12.75"/>
    <row r="3" ht="12.75"/>
    <row r="4" ht="12.75"/>
    <row r="5" ht="12.75"/>
    <row r="6" ht="12.75"/>
    <row r="9" ht="12.75">
      <c r="A9" s="64" t="s">
        <v>567</v>
      </c>
    </row>
    <row r="11" spans="1:18" ht="22.5">
      <c r="A11" s="66" t="s">
        <v>446</v>
      </c>
      <c r="B11" s="66" t="s">
        <v>445</v>
      </c>
      <c r="C11" s="67" t="s">
        <v>369</v>
      </c>
      <c r="D11" s="67" t="s">
        <v>568</v>
      </c>
      <c r="E11" s="68" t="s">
        <v>88</v>
      </c>
      <c r="F11" s="69" t="s">
        <v>461</v>
      </c>
      <c r="G11" s="66" t="s">
        <v>460</v>
      </c>
      <c r="H11" s="67" t="s">
        <v>439</v>
      </c>
      <c r="I11" s="67" t="s">
        <v>437</v>
      </c>
      <c r="J11" s="70" t="s">
        <v>451</v>
      </c>
      <c r="K11" s="67" t="s">
        <v>467</v>
      </c>
      <c r="L11" s="67" t="s">
        <v>462</v>
      </c>
      <c r="M11" s="67" t="s">
        <v>452</v>
      </c>
      <c r="N11" s="67" t="s">
        <v>477</v>
      </c>
      <c r="O11" s="67" t="s">
        <v>453</v>
      </c>
      <c r="P11" s="67" t="s">
        <v>454</v>
      </c>
      <c r="Q11" s="71" t="s">
        <v>415</v>
      </c>
      <c r="R11" s="72" t="s">
        <v>460</v>
      </c>
    </row>
    <row r="12" spans="1:18" s="24" customFormat="1" ht="22.5">
      <c r="A12" s="45">
        <v>0</v>
      </c>
      <c r="B12" s="46" t="s">
        <v>442</v>
      </c>
      <c r="C12" s="45">
        <v>1</v>
      </c>
      <c r="D12" s="47">
        <v>447</v>
      </c>
      <c r="E12" s="48" t="s">
        <v>579</v>
      </c>
      <c r="F12" s="45" t="s">
        <v>449</v>
      </c>
      <c r="G12" s="47" t="s">
        <v>3</v>
      </c>
      <c r="H12" s="47" t="s">
        <v>580</v>
      </c>
      <c r="I12" s="52">
        <v>22</v>
      </c>
      <c r="J12" s="52" t="s">
        <v>398</v>
      </c>
      <c r="K12" s="46" t="s">
        <v>470</v>
      </c>
      <c r="L12" s="47" t="s">
        <v>447</v>
      </c>
      <c r="M12" s="85" t="s">
        <v>571</v>
      </c>
      <c r="N12" s="48"/>
      <c r="O12" s="47" t="s">
        <v>367</v>
      </c>
      <c r="P12" s="85" t="s">
        <v>572</v>
      </c>
      <c r="Q12" s="48" t="s">
        <v>498</v>
      </c>
      <c r="R12" s="48" t="s">
        <v>162</v>
      </c>
    </row>
    <row r="13" spans="1:18" s="24" customFormat="1" ht="22.5">
      <c r="A13" s="45" t="s">
        <v>173</v>
      </c>
      <c r="B13" s="46" t="s">
        <v>443</v>
      </c>
      <c r="C13" s="45" t="s">
        <v>430</v>
      </c>
      <c r="D13" s="47">
        <v>448</v>
      </c>
      <c r="E13" s="48" t="s">
        <v>246</v>
      </c>
      <c r="F13" s="45" t="s">
        <v>449</v>
      </c>
      <c r="G13" s="47" t="s">
        <v>4</v>
      </c>
      <c r="H13" s="47" t="s">
        <v>358</v>
      </c>
      <c r="I13" s="52">
        <v>26</v>
      </c>
      <c r="J13" s="52">
        <v>18</v>
      </c>
      <c r="K13" s="46" t="s">
        <v>417</v>
      </c>
      <c r="L13" s="47" t="s">
        <v>447</v>
      </c>
      <c r="M13" s="85" t="s">
        <v>28</v>
      </c>
      <c r="N13" s="48"/>
      <c r="O13" s="47" t="s">
        <v>367</v>
      </c>
      <c r="P13" s="85" t="s">
        <v>247</v>
      </c>
      <c r="Q13" s="48" t="s">
        <v>498</v>
      </c>
      <c r="R13" s="48" t="s">
        <v>162</v>
      </c>
    </row>
    <row r="14" spans="1:18" s="24" customFormat="1" ht="22.5">
      <c r="A14" s="45" t="s">
        <v>430</v>
      </c>
      <c r="B14" s="46" t="s">
        <v>10</v>
      </c>
      <c r="C14" s="45" t="s">
        <v>425</v>
      </c>
      <c r="D14" s="47">
        <v>449</v>
      </c>
      <c r="E14" s="48" t="s">
        <v>240</v>
      </c>
      <c r="F14" s="45" t="s">
        <v>449</v>
      </c>
      <c r="G14" s="47" t="s">
        <v>3</v>
      </c>
      <c r="H14" s="47" t="s">
        <v>466</v>
      </c>
      <c r="I14" s="52">
        <v>22</v>
      </c>
      <c r="J14" s="52" t="s">
        <v>398</v>
      </c>
      <c r="K14" s="46" t="s">
        <v>470</v>
      </c>
      <c r="L14" s="47" t="s">
        <v>447</v>
      </c>
      <c r="M14" s="85" t="s">
        <v>30</v>
      </c>
      <c r="N14" s="48"/>
      <c r="O14" s="47" t="s">
        <v>367</v>
      </c>
      <c r="P14" s="85" t="s">
        <v>241</v>
      </c>
      <c r="Q14" s="48" t="s">
        <v>498</v>
      </c>
      <c r="R14" s="48" t="s">
        <v>162</v>
      </c>
    </row>
    <row r="15" spans="1:252" ht="12.75">
      <c r="A15" s="73"/>
      <c r="B15" s="75"/>
      <c r="C15" s="76"/>
      <c r="D15" s="77"/>
      <c r="E15" s="78"/>
      <c r="F15" s="75"/>
      <c r="G15" s="77"/>
      <c r="H15" s="77"/>
      <c r="I15" s="79"/>
      <c r="J15" s="80"/>
      <c r="K15" s="81"/>
      <c r="L15" s="82"/>
      <c r="M15" s="83"/>
      <c r="N15" s="83"/>
      <c r="O15" s="82"/>
      <c r="P15" s="83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</row>
    <row r="16" spans="1:252" ht="12.75">
      <c r="A16" s="73"/>
      <c r="B16" s="75"/>
      <c r="C16" s="76"/>
      <c r="D16" s="77"/>
      <c r="E16" s="78"/>
      <c r="F16" s="75"/>
      <c r="G16" s="77"/>
      <c r="H16" s="77"/>
      <c r="I16" s="79"/>
      <c r="J16" s="80"/>
      <c r="K16" s="81"/>
      <c r="L16" s="82"/>
      <c r="M16" s="83"/>
      <c r="N16" s="83"/>
      <c r="O16" s="82"/>
      <c r="P16" s="83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</row>
    <row r="17" ht="12.75">
      <c r="M17" s="84"/>
    </row>
    <row r="18" spans="1:13" ht="12.75">
      <c r="A18" s="64" t="s">
        <v>569</v>
      </c>
      <c r="M18" s="84"/>
    </row>
    <row r="19" ht="12.75">
      <c r="M19" s="84"/>
    </row>
    <row r="20" spans="1:18" ht="22.5">
      <c r="A20" s="66" t="s">
        <v>446</v>
      </c>
      <c r="B20" s="66" t="s">
        <v>445</v>
      </c>
      <c r="C20" s="67" t="s">
        <v>369</v>
      </c>
      <c r="D20" s="67" t="s">
        <v>568</v>
      </c>
      <c r="E20" s="68" t="s">
        <v>88</v>
      </c>
      <c r="F20" s="69" t="s">
        <v>461</v>
      </c>
      <c r="G20" s="66" t="s">
        <v>460</v>
      </c>
      <c r="H20" s="67" t="s">
        <v>439</v>
      </c>
      <c r="I20" s="67" t="s">
        <v>437</v>
      </c>
      <c r="J20" s="70" t="s">
        <v>451</v>
      </c>
      <c r="K20" s="67" t="s">
        <v>467</v>
      </c>
      <c r="L20" s="67" t="s">
        <v>462</v>
      </c>
      <c r="M20" s="67" t="s">
        <v>452</v>
      </c>
      <c r="N20" s="67" t="s">
        <v>477</v>
      </c>
      <c r="O20" s="67" t="s">
        <v>453</v>
      </c>
      <c r="P20" s="67" t="s">
        <v>454</v>
      </c>
      <c r="Q20" s="71" t="s">
        <v>415</v>
      </c>
      <c r="R20" s="72" t="s">
        <v>460</v>
      </c>
    </row>
    <row r="21" spans="1:18" s="24" customFormat="1" ht="33.75">
      <c r="A21" s="45">
        <v>0</v>
      </c>
      <c r="B21" s="46" t="s">
        <v>442</v>
      </c>
      <c r="C21" s="45" t="s">
        <v>425</v>
      </c>
      <c r="D21" s="47">
        <v>362</v>
      </c>
      <c r="E21" s="48" t="s">
        <v>416</v>
      </c>
      <c r="F21" s="45" t="s">
        <v>447</v>
      </c>
      <c r="G21" s="47" t="s">
        <v>4</v>
      </c>
      <c r="H21" s="47" t="s">
        <v>358</v>
      </c>
      <c r="I21" s="52">
        <v>30</v>
      </c>
      <c r="J21" s="52">
        <v>19</v>
      </c>
      <c r="K21" s="46" t="s">
        <v>417</v>
      </c>
      <c r="L21" s="47" t="s">
        <v>447</v>
      </c>
      <c r="M21" s="85" t="s">
        <v>122</v>
      </c>
      <c r="N21" s="48"/>
      <c r="O21" s="47" t="s">
        <v>367</v>
      </c>
      <c r="P21" s="85" t="s">
        <v>292</v>
      </c>
      <c r="Q21" s="48" t="s">
        <v>496</v>
      </c>
      <c r="R21" s="48" t="s">
        <v>160</v>
      </c>
    </row>
    <row r="22" spans="1:18" s="24" customFormat="1" ht="18" customHeight="1">
      <c r="A22" s="45">
        <f>VLOOKUP(D22,'[1]Relació valorada'!$A$3:$G$360,5,FALSE)</f>
        <v>1</v>
      </c>
      <c r="B22" s="46" t="str">
        <f>VLOOKUP(D22,'[1]Relació valorada'!$A$3:$G$360,6,FALSE)</f>
        <v>SCC</v>
      </c>
      <c r="C22" s="45" t="str">
        <f>VLOOKUP(D22,'[1]Relació valorada'!$A$3:$G$360,7,FALSE)</f>
        <v>2</v>
      </c>
      <c r="D22" s="47">
        <v>391</v>
      </c>
      <c r="E22" s="48" t="s">
        <v>40</v>
      </c>
      <c r="F22" s="45" t="s">
        <v>448</v>
      </c>
      <c r="G22" s="47" t="s">
        <v>3</v>
      </c>
      <c r="H22" s="47" t="s">
        <v>367</v>
      </c>
      <c r="I22" s="52">
        <v>22</v>
      </c>
      <c r="J22" s="52" t="s">
        <v>392</v>
      </c>
      <c r="K22" s="46" t="s">
        <v>470</v>
      </c>
      <c r="L22" s="47" t="s">
        <v>447</v>
      </c>
      <c r="M22" s="85" t="s">
        <v>34</v>
      </c>
      <c r="N22" s="48"/>
      <c r="O22" s="47" t="s">
        <v>367</v>
      </c>
      <c r="P22" s="85" t="s">
        <v>193</v>
      </c>
      <c r="Q22" s="48" t="s">
        <v>498</v>
      </c>
      <c r="R22" s="48" t="s">
        <v>162</v>
      </c>
    </row>
    <row r="23" spans="1:18" s="24" customFormat="1" ht="33.75">
      <c r="A23" s="45">
        <v>0</v>
      </c>
      <c r="B23" s="46" t="s">
        <v>443</v>
      </c>
      <c r="C23" s="45" t="s">
        <v>14</v>
      </c>
      <c r="D23" s="47">
        <v>415</v>
      </c>
      <c r="E23" s="48" t="s">
        <v>508</v>
      </c>
      <c r="F23" s="45" t="s">
        <v>447</v>
      </c>
      <c r="G23" s="47" t="s">
        <v>3</v>
      </c>
      <c r="H23" s="47" t="s">
        <v>438</v>
      </c>
      <c r="I23" s="52">
        <v>26</v>
      </c>
      <c r="J23" s="52">
        <v>17</v>
      </c>
      <c r="K23" s="46" t="s">
        <v>471</v>
      </c>
      <c r="L23" s="47" t="s">
        <v>447</v>
      </c>
      <c r="M23" s="85" t="s">
        <v>287</v>
      </c>
      <c r="N23" s="48"/>
      <c r="O23" s="47" t="s">
        <v>367</v>
      </c>
      <c r="P23" s="85" t="s">
        <v>123</v>
      </c>
      <c r="Q23" s="48" t="s">
        <v>497</v>
      </c>
      <c r="R23" s="48" t="s">
        <v>160</v>
      </c>
    </row>
    <row r="27" spans="1:4" ht="12.75">
      <c r="A27" s="64" t="s">
        <v>570</v>
      </c>
      <c r="B27" s="64"/>
      <c r="C27" s="64"/>
      <c r="D27" s="64"/>
    </row>
    <row r="29" spans="1:18" ht="22.5">
      <c r="A29" s="66" t="s">
        <v>446</v>
      </c>
      <c r="B29" s="66" t="s">
        <v>445</v>
      </c>
      <c r="C29" s="67" t="s">
        <v>369</v>
      </c>
      <c r="D29" s="67" t="s">
        <v>568</v>
      </c>
      <c r="E29" s="68" t="s">
        <v>88</v>
      </c>
      <c r="F29" s="69" t="s">
        <v>461</v>
      </c>
      <c r="G29" s="66" t="s">
        <v>460</v>
      </c>
      <c r="H29" s="67" t="s">
        <v>439</v>
      </c>
      <c r="I29" s="67" t="s">
        <v>437</v>
      </c>
      <c r="J29" s="70" t="s">
        <v>451</v>
      </c>
      <c r="K29" s="67" t="s">
        <v>467</v>
      </c>
      <c r="L29" s="67" t="s">
        <v>462</v>
      </c>
      <c r="M29" s="67" t="s">
        <v>452</v>
      </c>
      <c r="N29" s="67" t="s">
        <v>477</v>
      </c>
      <c r="O29" s="67" t="s">
        <v>453</v>
      </c>
      <c r="P29" s="67" t="s">
        <v>454</v>
      </c>
      <c r="Q29" s="71" t="s">
        <v>415</v>
      </c>
      <c r="R29" s="72" t="s">
        <v>460</v>
      </c>
    </row>
    <row r="30" spans="1:18" s="24" customFormat="1" ht="12.75">
      <c r="A30" s="45">
        <v>2</v>
      </c>
      <c r="B30" s="46" t="s">
        <v>6</v>
      </c>
      <c r="C30" s="45" t="s">
        <v>14</v>
      </c>
      <c r="D30" s="47">
        <v>106</v>
      </c>
      <c r="E30" s="48" t="s">
        <v>57</v>
      </c>
      <c r="F30" s="45" t="s">
        <v>449</v>
      </c>
      <c r="G30" s="47" t="s">
        <v>3</v>
      </c>
      <c r="H30" s="47" t="s">
        <v>466</v>
      </c>
      <c r="I30" s="52">
        <v>22</v>
      </c>
      <c r="J30" s="52" t="s">
        <v>398</v>
      </c>
      <c r="K30" s="46" t="s">
        <v>471</v>
      </c>
      <c r="L30" s="47" t="s">
        <v>447</v>
      </c>
      <c r="M30" s="85" t="s">
        <v>31</v>
      </c>
      <c r="N30" s="48"/>
      <c r="O30" s="47" t="s">
        <v>367</v>
      </c>
      <c r="P30" s="85" t="s">
        <v>200</v>
      </c>
      <c r="Q30" s="48" t="s">
        <v>498</v>
      </c>
      <c r="R30" s="48" t="s">
        <v>162</v>
      </c>
    </row>
    <row r="31" spans="1:18" s="24" customFormat="1" ht="22.5">
      <c r="A31" s="45">
        <v>1</v>
      </c>
      <c r="B31" s="46" t="s">
        <v>346</v>
      </c>
      <c r="C31" s="45" t="s">
        <v>430</v>
      </c>
      <c r="D31" s="47">
        <v>132</v>
      </c>
      <c r="E31" s="48" t="s">
        <v>582</v>
      </c>
      <c r="F31" s="45" t="s">
        <v>449</v>
      </c>
      <c r="G31" s="47" t="s">
        <v>4</v>
      </c>
      <c r="H31" s="47" t="s">
        <v>359</v>
      </c>
      <c r="I31" s="52">
        <v>22</v>
      </c>
      <c r="J31" s="52" t="s">
        <v>398</v>
      </c>
      <c r="K31" s="46" t="s">
        <v>470</v>
      </c>
      <c r="L31" s="47" t="s">
        <v>447</v>
      </c>
      <c r="M31" s="85" t="s">
        <v>33</v>
      </c>
      <c r="N31" s="48"/>
      <c r="O31" s="47" t="s">
        <v>367</v>
      </c>
      <c r="P31" s="85" t="s">
        <v>583</v>
      </c>
      <c r="Q31" s="48" t="s">
        <v>498</v>
      </c>
      <c r="R31" s="48" t="s">
        <v>162</v>
      </c>
    </row>
    <row r="32" spans="1:18" s="24" customFormat="1" ht="22.5">
      <c r="A32" s="45">
        <v>2</v>
      </c>
      <c r="B32" s="46" t="s">
        <v>10</v>
      </c>
      <c r="C32" s="45" t="s">
        <v>425</v>
      </c>
      <c r="D32" s="47">
        <v>380</v>
      </c>
      <c r="E32" s="48" t="s">
        <v>244</v>
      </c>
      <c r="F32" s="45" t="s">
        <v>448</v>
      </c>
      <c r="G32" s="47" t="s">
        <v>4</v>
      </c>
      <c r="H32" s="47" t="s">
        <v>359</v>
      </c>
      <c r="I32" s="52">
        <v>24</v>
      </c>
      <c r="J32" s="52">
        <v>16</v>
      </c>
      <c r="K32" s="46" t="s">
        <v>471</v>
      </c>
      <c r="L32" s="47" t="s">
        <v>447</v>
      </c>
      <c r="M32" s="85" t="s">
        <v>150</v>
      </c>
      <c r="N32" s="48"/>
      <c r="O32" s="47" t="s">
        <v>367</v>
      </c>
      <c r="P32" s="85" t="s">
        <v>245</v>
      </c>
      <c r="Q32" s="48" t="s">
        <v>498</v>
      </c>
      <c r="R32" s="48" t="s">
        <v>162</v>
      </c>
    </row>
    <row r="33" spans="1:18" s="24" customFormat="1" ht="22.5">
      <c r="A33" s="45">
        <v>1</v>
      </c>
      <c r="B33" s="46" t="s">
        <v>355</v>
      </c>
      <c r="C33" s="45" t="s">
        <v>496</v>
      </c>
      <c r="D33" s="47">
        <v>428</v>
      </c>
      <c r="E33" s="48" t="s">
        <v>316</v>
      </c>
      <c r="F33" s="45" t="s">
        <v>449</v>
      </c>
      <c r="G33" s="47" t="s">
        <v>3</v>
      </c>
      <c r="H33" s="47" t="s">
        <v>359</v>
      </c>
      <c r="I33" s="52">
        <v>22</v>
      </c>
      <c r="J33" s="52" t="s">
        <v>398</v>
      </c>
      <c r="K33" s="46" t="s">
        <v>471</v>
      </c>
      <c r="L33" s="47" t="s">
        <v>447</v>
      </c>
      <c r="M33" s="85" t="s">
        <v>584</v>
      </c>
      <c r="N33" s="48"/>
      <c r="O33" s="47" t="s">
        <v>367</v>
      </c>
      <c r="P33" s="85" t="s">
        <v>220</v>
      </c>
      <c r="Q33" s="48" t="s">
        <v>498</v>
      </c>
      <c r="R33" s="48" t="s">
        <v>162</v>
      </c>
    </row>
    <row r="34" spans="1:18" s="24" customFormat="1" ht="22.5">
      <c r="A34" s="45">
        <v>0</v>
      </c>
      <c r="B34" s="46" t="s">
        <v>26</v>
      </c>
      <c r="C34" s="45">
        <v>2</v>
      </c>
      <c r="D34" s="47">
        <v>445</v>
      </c>
      <c r="E34" s="48" t="s">
        <v>559</v>
      </c>
      <c r="F34" s="45" t="s">
        <v>449</v>
      </c>
      <c r="G34" s="47" t="s">
        <v>3</v>
      </c>
      <c r="H34" s="47" t="s">
        <v>359</v>
      </c>
      <c r="I34" s="52">
        <v>22</v>
      </c>
      <c r="J34" s="52" t="s">
        <v>398</v>
      </c>
      <c r="K34" s="46" t="s">
        <v>470</v>
      </c>
      <c r="L34" s="47" t="s">
        <v>447</v>
      </c>
      <c r="M34" s="85" t="s">
        <v>585</v>
      </c>
      <c r="N34" s="48"/>
      <c r="O34" s="47" t="s">
        <v>367</v>
      </c>
      <c r="P34" s="85" t="s">
        <v>572</v>
      </c>
      <c r="Q34" s="48" t="s">
        <v>498</v>
      </c>
      <c r="R34" s="48" t="s">
        <v>162</v>
      </c>
    </row>
    <row r="35" spans="1:18" s="24" customFormat="1" ht="12.75">
      <c r="A35" s="45">
        <v>2</v>
      </c>
      <c r="B35" s="46" t="s">
        <v>10</v>
      </c>
      <c r="C35" s="45">
        <v>1</v>
      </c>
      <c r="D35" s="47">
        <v>446</v>
      </c>
      <c r="E35" s="48" t="s">
        <v>577</v>
      </c>
      <c r="F35" s="45" t="s">
        <v>447</v>
      </c>
      <c r="G35" s="47" t="s">
        <v>4</v>
      </c>
      <c r="H35" s="47" t="s">
        <v>438</v>
      </c>
      <c r="I35" s="52">
        <v>26</v>
      </c>
      <c r="J35" s="52">
        <v>17</v>
      </c>
      <c r="K35" s="46" t="s">
        <v>581</v>
      </c>
      <c r="L35" s="47" t="s">
        <v>447</v>
      </c>
      <c r="M35" s="85" t="s">
        <v>573</v>
      </c>
      <c r="N35" s="48"/>
      <c r="O35" s="47" t="s">
        <v>367</v>
      </c>
      <c r="P35" s="85" t="s">
        <v>201</v>
      </c>
      <c r="Q35" s="48" t="s">
        <v>497</v>
      </c>
      <c r="R35" s="48" t="s">
        <v>160</v>
      </c>
    </row>
  </sheetData>
  <sheetProtection/>
  <conditionalFormatting sqref="F15:G16">
    <cfRule type="cellIs" priority="44" dxfId="0" operator="equal" stopIfTrue="1">
      <formula>#REF!</formula>
    </cfRule>
  </conditionalFormatting>
  <conditionalFormatting sqref="F12:G12">
    <cfRule type="cellIs" priority="21" dxfId="0" operator="equal" stopIfTrue="1">
      <formula>#REF!</formula>
    </cfRule>
  </conditionalFormatting>
  <conditionalFormatting sqref="F21:G21">
    <cfRule type="cellIs" priority="11" dxfId="0" operator="equal" stopIfTrue="1">
      <formula>#REF!</formula>
    </cfRule>
  </conditionalFormatting>
  <conditionalFormatting sqref="F13:G14">
    <cfRule type="cellIs" priority="9" dxfId="0" operator="equal" stopIfTrue="1">
      <formula>#REF!</formula>
    </cfRule>
  </conditionalFormatting>
  <conditionalFormatting sqref="F22:G23">
    <cfRule type="cellIs" priority="8" dxfId="0" operator="equal" stopIfTrue="1">
      <formula>#REF!</formula>
    </cfRule>
  </conditionalFormatting>
  <conditionalFormatting sqref="F30:G30">
    <cfRule type="cellIs" priority="6" dxfId="0" operator="equal" stopIfTrue="1">
      <formula>#REF!</formula>
    </cfRule>
  </conditionalFormatting>
  <conditionalFormatting sqref="F31:G31">
    <cfRule type="cellIs" priority="5" dxfId="0" operator="equal" stopIfTrue="1">
      <formula>#REF!</formula>
    </cfRule>
  </conditionalFormatting>
  <conditionalFormatting sqref="F32:G32">
    <cfRule type="cellIs" priority="4" dxfId="0" operator="equal" stopIfTrue="1">
      <formula>#REF!</formula>
    </cfRule>
  </conditionalFormatting>
  <conditionalFormatting sqref="F33:G33">
    <cfRule type="cellIs" priority="3" dxfId="0" operator="equal" stopIfTrue="1">
      <formula>#REF!</formula>
    </cfRule>
  </conditionalFormatting>
  <conditionalFormatting sqref="F34:G34">
    <cfRule type="cellIs" priority="2" dxfId="0" operator="equal" stopIfTrue="1">
      <formula>#REF!</formula>
    </cfRule>
  </conditionalFormatting>
  <conditionalFormatting sqref="F35:G35">
    <cfRule type="cellIs" priority="1" dxfId="0" operator="equal" stopIfTrue="1">
      <formula>#REF!</formula>
    </cfRule>
  </conditionalFormatting>
  <printOptions/>
  <pageMargins left="0.7086614173228347" right="0.15748031496062992" top="0.7086614173228347" bottom="0.1968503937007874" header="0.1968503937007874" footer="0"/>
  <pageSetup horizontalDpi="600" verticalDpi="600" orientation="landscape" paperSize="9" scale="65" r:id="rId2"/>
  <headerFooter alignWithMargins="0">
    <oddHeader>&amp;L&amp;14AJUNTAMENT DE MOLLET DEL VALLÈS&amp;10
&amp;12Servei d'Organització, Administració Electrònica i RRHH&amp;C
&amp;14ANNEX I&amp;R&amp;14Modificació RLLT&amp;10
&amp;12Acord ple de 17/12/2018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IR40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5.28125" style="65" bestFit="1" customWidth="1"/>
    <col min="2" max="2" width="6.28125" style="65" bestFit="1" customWidth="1"/>
    <col min="3" max="3" width="6.57421875" style="65" bestFit="1" customWidth="1"/>
    <col min="4" max="4" width="9.00390625" style="65" bestFit="1" customWidth="1"/>
    <col min="5" max="5" width="50.140625" style="65" bestFit="1" customWidth="1"/>
    <col min="6" max="6" width="4.421875" style="65" bestFit="1" customWidth="1"/>
    <col min="7" max="7" width="5.8515625" style="65" bestFit="1" customWidth="1"/>
    <col min="8" max="8" width="6.140625" style="65" bestFit="1" customWidth="1"/>
    <col min="9" max="9" width="3.57421875" style="65" bestFit="1" customWidth="1"/>
    <col min="10" max="10" width="9.140625" style="65" customWidth="1"/>
    <col min="11" max="11" width="9.28125" style="65" customWidth="1"/>
    <col min="12" max="12" width="5.00390625" style="65" bestFit="1" customWidth="1"/>
    <col min="13" max="13" width="16.140625" style="65" customWidth="1"/>
    <col min="14" max="14" width="16.57421875" style="65" bestFit="1" customWidth="1"/>
    <col min="15" max="15" width="9.140625" style="65" customWidth="1"/>
    <col min="16" max="16" width="22.8515625" style="65" customWidth="1"/>
    <col min="17" max="17" width="2.7109375" style="65" bestFit="1" customWidth="1"/>
    <col min="18" max="18" width="22.28125" style="65" bestFit="1" customWidth="1"/>
    <col min="19" max="16384" width="9.140625" style="6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A9" s="64" t="s">
        <v>569</v>
      </c>
    </row>
    <row r="10" ht="12.75"/>
    <row r="11" spans="1:18" ht="25.5">
      <c r="A11" s="66" t="s">
        <v>446</v>
      </c>
      <c r="B11" s="66" t="s">
        <v>445</v>
      </c>
      <c r="C11" s="67" t="s">
        <v>369</v>
      </c>
      <c r="D11" s="67" t="s">
        <v>568</v>
      </c>
      <c r="E11" s="68" t="s">
        <v>88</v>
      </c>
      <c r="F11" s="69" t="s">
        <v>461</v>
      </c>
      <c r="G11" s="66" t="s">
        <v>460</v>
      </c>
      <c r="H11" s="67" t="s">
        <v>439</v>
      </c>
      <c r="I11" s="67" t="s">
        <v>437</v>
      </c>
      <c r="J11" s="70" t="s">
        <v>451</v>
      </c>
      <c r="K11" s="67" t="s">
        <v>467</v>
      </c>
      <c r="L11" s="67" t="s">
        <v>462</v>
      </c>
      <c r="M11" s="67" t="s">
        <v>452</v>
      </c>
      <c r="N11" s="67" t="s">
        <v>477</v>
      </c>
      <c r="O11" s="67" t="s">
        <v>453</v>
      </c>
      <c r="P11" s="67" t="s">
        <v>454</v>
      </c>
      <c r="Q11" s="71" t="s">
        <v>415</v>
      </c>
      <c r="R11" s="72" t="s">
        <v>460</v>
      </c>
    </row>
    <row r="12" spans="1:18" s="24" customFormat="1" ht="12.75">
      <c r="A12" s="47">
        <v>0</v>
      </c>
      <c r="B12" s="45" t="s">
        <v>357</v>
      </c>
      <c r="C12" s="51"/>
      <c r="D12" s="47">
        <v>411</v>
      </c>
      <c r="E12" s="48" t="s">
        <v>506</v>
      </c>
      <c r="F12" s="45" t="s">
        <v>448</v>
      </c>
      <c r="G12" s="47" t="s">
        <v>2</v>
      </c>
      <c r="H12" s="47" t="s">
        <v>358</v>
      </c>
      <c r="I12" s="51"/>
      <c r="J12" s="52" t="s">
        <v>411</v>
      </c>
      <c r="K12" s="46" t="s">
        <v>417</v>
      </c>
      <c r="L12" s="47" t="s">
        <v>450</v>
      </c>
      <c r="M12" s="48" t="s">
        <v>30</v>
      </c>
      <c r="N12" s="48"/>
      <c r="O12" s="47" t="s">
        <v>367</v>
      </c>
      <c r="P12" s="85"/>
      <c r="Q12" s="48"/>
      <c r="R12" s="48"/>
    </row>
    <row r="13" spans="1:18" s="24" customFormat="1" ht="12.75">
      <c r="A13" s="47">
        <v>0</v>
      </c>
      <c r="B13" s="45" t="s">
        <v>357</v>
      </c>
      <c r="C13" s="51"/>
      <c r="D13" s="47">
        <v>412</v>
      </c>
      <c r="E13" s="48" t="s">
        <v>507</v>
      </c>
      <c r="F13" s="45" t="s">
        <v>448</v>
      </c>
      <c r="G13" s="47" t="s">
        <v>2</v>
      </c>
      <c r="H13" s="47" t="s">
        <v>359</v>
      </c>
      <c r="I13" s="51"/>
      <c r="J13" s="52" t="s">
        <v>410</v>
      </c>
      <c r="K13" s="46" t="s">
        <v>417</v>
      </c>
      <c r="L13" s="47" t="s">
        <v>450</v>
      </c>
      <c r="M13" s="48" t="s">
        <v>31</v>
      </c>
      <c r="N13" s="48"/>
      <c r="O13" s="47" t="s">
        <v>367</v>
      </c>
      <c r="P13" s="85"/>
      <c r="Q13" s="48"/>
      <c r="R13" s="48"/>
    </row>
    <row r="14" spans="1:18" s="24" customFormat="1" ht="12.75">
      <c r="A14" s="47">
        <v>0</v>
      </c>
      <c r="B14" s="45" t="s">
        <v>357</v>
      </c>
      <c r="C14" s="51"/>
      <c r="D14" s="47">
        <v>413</v>
      </c>
      <c r="E14" s="48" t="s">
        <v>234</v>
      </c>
      <c r="F14" s="45" t="s">
        <v>449</v>
      </c>
      <c r="G14" s="47" t="s">
        <v>2</v>
      </c>
      <c r="H14" s="47" t="s">
        <v>368</v>
      </c>
      <c r="I14" s="51"/>
      <c r="J14" s="52" t="s">
        <v>412</v>
      </c>
      <c r="K14" s="46" t="s">
        <v>417</v>
      </c>
      <c r="L14" s="47" t="s">
        <v>450</v>
      </c>
      <c r="M14" s="48" t="s">
        <v>457</v>
      </c>
      <c r="N14" s="48"/>
      <c r="O14" s="47" t="s">
        <v>553</v>
      </c>
      <c r="P14" s="85"/>
      <c r="Q14" s="48"/>
      <c r="R14" s="48"/>
    </row>
    <row r="15" spans="1:252" ht="12.75">
      <c r="A15" s="73"/>
      <c r="B15" s="75"/>
      <c r="C15" s="76"/>
      <c r="D15" s="77"/>
      <c r="E15" s="78"/>
      <c r="F15" s="75"/>
      <c r="G15" s="77"/>
      <c r="H15" s="77"/>
      <c r="I15" s="79"/>
      <c r="J15" s="80"/>
      <c r="K15" s="81"/>
      <c r="L15" s="82"/>
      <c r="M15" s="83"/>
      <c r="N15" s="83"/>
      <c r="O15" s="82"/>
      <c r="P15" s="83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</row>
    <row r="16" spans="1:252" ht="12.75">
      <c r="A16" s="73"/>
      <c r="B16" s="75"/>
      <c r="C16" s="76"/>
      <c r="D16" s="77"/>
      <c r="E16" s="78"/>
      <c r="F16" s="75"/>
      <c r="G16" s="77"/>
      <c r="H16" s="77"/>
      <c r="I16" s="79"/>
      <c r="J16" s="80"/>
      <c r="K16" s="81"/>
      <c r="L16" s="82"/>
      <c r="M16" s="83"/>
      <c r="N16" s="83"/>
      <c r="O16" s="82"/>
      <c r="P16" s="83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</row>
    <row r="17" ht="12.75">
      <c r="M17" s="84"/>
    </row>
    <row r="18" spans="1:13" ht="12.75">
      <c r="A18" s="64" t="s">
        <v>567</v>
      </c>
      <c r="M18" s="84"/>
    </row>
    <row r="19" ht="12.75">
      <c r="M19" s="84"/>
    </row>
    <row r="20" spans="1:18" ht="22.5">
      <c r="A20" s="66" t="s">
        <v>446</v>
      </c>
      <c r="B20" s="66" t="s">
        <v>445</v>
      </c>
      <c r="C20" s="67" t="s">
        <v>369</v>
      </c>
      <c r="D20" s="67" t="s">
        <v>568</v>
      </c>
      <c r="E20" s="68" t="s">
        <v>88</v>
      </c>
      <c r="F20" s="69" t="s">
        <v>461</v>
      </c>
      <c r="G20" s="66" t="s">
        <v>460</v>
      </c>
      <c r="H20" s="67" t="s">
        <v>439</v>
      </c>
      <c r="I20" s="67" t="s">
        <v>437</v>
      </c>
      <c r="J20" s="70" t="s">
        <v>451</v>
      </c>
      <c r="K20" s="67" t="s">
        <v>467</v>
      </c>
      <c r="L20" s="67" t="s">
        <v>462</v>
      </c>
      <c r="M20" s="67" t="s">
        <v>452</v>
      </c>
      <c r="N20" s="67" t="s">
        <v>477</v>
      </c>
      <c r="O20" s="67" t="s">
        <v>453</v>
      </c>
      <c r="P20" s="67" t="s">
        <v>454</v>
      </c>
      <c r="Q20" s="71" t="s">
        <v>415</v>
      </c>
      <c r="R20" s="72" t="s">
        <v>460</v>
      </c>
    </row>
    <row r="21" spans="1:18" s="24" customFormat="1" ht="12.75">
      <c r="A21" s="45" t="s">
        <v>173</v>
      </c>
      <c r="B21" s="46" t="s">
        <v>357</v>
      </c>
      <c r="C21" s="45"/>
      <c r="D21" s="47">
        <v>450</v>
      </c>
      <c r="E21" s="48" t="s">
        <v>586</v>
      </c>
      <c r="F21" s="45" t="s">
        <v>448</v>
      </c>
      <c r="G21" s="47" t="s">
        <v>2</v>
      </c>
      <c r="H21" s="47" t="s">
        <v>438</v>
      </c>
      <c r="I21" s="52"/>
      <c r="J21" s="52" t="s">
        <v>410</v>
      </c>
      <c r="K21" s="46" t="s">
        <v>417</v>
      </c>
      <c r="L21" s="47" t="s">
        <v>450</v>
      </c>
      <c r="M21" s="85" t="s">
        <v>99</v>
      </c>
      <c r="N21" s="48"/>
      <c r="O21" s="47" t="s">
        <v>367</v>
      </c>
      <c r="P21" s="85"/>
      <c r="Q21" s="48"/>
      <c r="R21" s="48"/>
    </row>
    <row r="22" spans="1:18" s="24" customFormat="1" ht="12.75">
      <c r="A22" s="45" t="s">
        <v>173</v>
      </c>
      <c r="B22" s="46" t="s">
        <v>357</v>
      </c>
      <c r="C22" s="45"/>
      <c r="D22" s="47">
        <v>451</v>
      </c>
      <c r="E22" s="48" t="s">
        <v>589</v>
      </c>
      <c r="F22" s="45" t="s">
        <v>448</v>
      </c>
      <c r="G22" s="47" t="s">
        <v>2</v>
      </c>
      <c r="H22" s="47" t="s">
        <v>438</v>
      </c>
      <c r="I22" s="52"/>
      <c r="J22" s="52" t="s">
        <v>410</v>
      </c>
      <c r="K22" s="46" t="s">
        <v>417</v>
      </c>
      <c r="L22" s="47" t="s">
        <v>450</v>
      </c>
      <c r="M22" s="85" t="s">
        <v>99</v>
      </c>
      <c r="N22" s="48"/>
      <c r="O22" s="47" t="s">
        <v>367</v>
      </c>
      <c r="P22" s="85"/>
      <c r="Q22" s="48"/>
      <c r="R22" s="48"/>
    </row>
    <row r="23" spans="1:18" s="24" customFormat="1" ht="12.75">
      <c r="A23" s="45" t="s">
        <v>173</v>
      </c>
      <c r="B23" s="46" t="s">
        <v>357</v>
      </c>
      <c r="C23" s="45"/>
      <c r="D23" s="47">
        <v>452</v>
      </c>
      <c r="E23" s="48" t="s">
        <v>590</v>
      </c>
      <c r="F23" s="45" t="s">
        <v>448</v>
      </c>
      <c r="G23" s="47" t="s">
        <v>2</v>
      </c>
      <c r="H23" s="47" t="s">
        <v>438</v>
      </c>
      <c r="I23" s="52"/>
      <c r="J23" s="52" t="s">
        <v>410</v>
      </c>
      <c r="K23" s="46" t="s">
        <v>417</v>
      </c>
      <c r="L23" s="47" t="s">
        <v>450</v>
      </c>
      <c r="M23" s="85" t="s">
        <v>99</v>
      </c>
      <c r="N23" s="48"/>
      <c r="O23" s="47" t="s">
        <v>367</v>
      </c>
      <c r="P23" s="85"/>
      <c r="Q23" s="48"/>
      <c r="R23" s="48"/>
    </row>
    <row r="24" spans="1:18" s="24" customFormat="1" ht="12.75">
      <c r="A24" s="45">
        <v>0</v>
      </c>
      <c r="B24" s="46" t="s">
        <v>357</v>
      </c>
      <c r="C24" s="45"/>
      <c r="D24" s="47">
        <v>453</v>
      </c>
      <c r="E24" s="48" t="s">
        <v>591</v>
      </c>
      <c r="F24" s="45" t="s">
        <v>448</v>
      </c>
      <c r="G24" s="47" t="s">
        <v>2</v>
      </c>
      <c r="H24" s="47" t="s">
        <v>438</v>
      </c>
      <c r="I24" s="52"/>
      <c r="J24" s="52" t="s">
        <v>410</v>
      </c>
      <c r="K24" s="46" t="s">
        <v>417</v>
      </c>
      <c r="L24" s="47" t="s">
        <v>450</v>
      </c>
      <c r="M24" s="85" t="s">
        <v>99</v>
      </c>
      <c r="N24" s="48"/>
      <c r="O24" s="47" t="s">
        <v>367</v>
      </c>
      <c r="P24" s="85"/>
      <c r="Q24" s="48"/>
      <c r="R24" s="48"/>
    </row>
    <row r="25" spans="1:18" s="24" customFormat="1" ht="12.75">
      <c r="A25" s="45">
        <v>0</v>
      </c>
      <c r="B25" s="46" t="s">
        <v>357</v>
      </c>
      <c r="C25" s="45"/>
      <c r="D25" s="47">
        <v>451</v>
      </c>
      <c r="E25" s="48" t="s">
        <v>591</v>
      </c>
      <c r="F25" s="45" t="s">
        <v>448</v>
      </c>
      <c r="G25" s="47" t="s">
        <v>2</v>
      </c>
      <c r="H25" s="47" t="s">
        <v>438</v>
      </c>
      <c r="I25" s="52"/>
      <c r="J25" s="52" t="s">
        <v>410</v>
      </c>
      <c r="K25" s="46" t="s">
        <v>417</v>
      </c>
      <c r="L25" s="47" t="s">
        <v>450</v>
      </c>
      <c r="M25" s="85" t="s">
        <v>99</v>
      </c>
      <c r="N25" s="48"/>
      <c r="O25" s="47" t="s">
        <v>367</v>
      </c>
      <c r="P25" s="85"/>
      <c r="Q25" s="48"/>
      <c r="R25" s="48"/>
    </row>
    <row r="26" spans="1:18" s="24" customFormat="1" ht="12.75">
      <c r="A26" s="45">
        <v>0</v>
      </c>
      <c r="B26" s="46" t="s">
        <v>357</v>
      </c>
      <c r="C26" s="45"/>
      <c r="D26" s="47">
        <v>455</v>
      </c>
      <c r="E26" s="48" t="s">
        <v>591</v>
      </c>
      <c r="F26" s="45" t="s">
        <v>448</v>
      </c>
      <c r="G26" s="47" t="s">
        <v>2</v>
      </c>
      <c r="H26" s="47" t="s">
        <v>438</v>
      </c>
      <c r="I26" s="52"/>
      <c r="J26" s="52" t="s">
        <v>410</v>
      </c>
      <c r="K26" s="46" t="s">
        <v>417</v>
      </c>
      <c r="L26" s="47" t="s">
        <v>450</v>
      </c>
      <c r="M26" s="85" t="s">
        <v>99</v>
      </c>
      <c r="N26" s="48"/>
      <c r="O26" s="47" t="s">
        <v>367</v>
      </c>
      <c r="P26" s="85"/>
      <c r="Q26" s="48"/>
      <c r="R26" s="48"/>
    </row>
    <row r="27" spans="1:18" s="24" customFormat="1" ht="12.75">
      <c r="A27" s="45">
        <v>0</v>
      </c>
      <c r="B27" s="46" t="s">
        <v>357</v>
      </c>
      <c r="C27" s="45"/>
      <c r="D27" s="47">
        <v>456</v>
      </c>
      <c r="E27" s="48" t="s">
        <v>234</v>
      </c>
      <c r="F27" s="45" t="s">
        <v>449</v>
      </c>
      <c r="G27" s="47" t="s">
        <v>2</v>
      </c>
      <c r="H27" s="47" t="s">
        <v>368</v>
      </c>
      <c r="I27" s="52"/>
      <c r="J27" s="52" t="s">
        <v>412</v>
      </c>
      <c r="K27" s="46" t="s">
        <v>417</v>
      </c>
      <c r="L27" s="47" t="s">
        <v>450</v>
      </c>
      <c r="M27" s="85" t="s">
        <v>457</v>
      </c>
      <c r="N27" s="48"/>
      <c r="O27" s="47" t="s">
        <v>553</v>
      </c>
      <c r="P27" s="85"/>
      <c r="Q27" s="48"/>
      <c r="R27" s="48"/>
    </row>
    <row r="39" ht="12.75">
      <c r="A39" s="65" t="s">
        <v>587</v>
      </c>
    </row>
    <row r="40" ht="12.75">
      <c r="A40" s="65" t="s">
        <v>588</v>
      </c>
    </row>
  </sheetData>
  <sheetProtection/>
  <conditionalFormatting sqref="F15:G16">
    <cfRule type="cellIs" priority="16" dxfId="0" operator="equal" stopIfTrue="1">
      <formula>#REF!</formula>
    </cfRule>
  </conditionalFormatting>
  <conditionalFormatting sqref="F21:G21">
    <cfRule type="cellIs" priority="14" dxfId="0" operator="equal" stopIfTrue="1">
      <formula>#REF!</formula>
    </cfRule>
  </conditionalFormatting>
  <conditionalFormatting sqref="F22:G23">
    <cfRule type="cellIs" priority="12" dxfId="0" operator="equal" stopIfTrue="1">
      <formula>#REF!</formula>
    </cfRule>
  </conditionalFormatting>
  <conditionalFormatting sqref="F12:G14">
    <cfRule type="cellIs" priority="5" dxfId="0" operator="equal" stopIfTrue="1">
      <formula>#REF!</formula>
    </cfRule>
  </conditionalFormatting>
  <conditionalFormatting sqref="F24:G24">
    <cfRule type="cellIs" priority="4" dxfId="0" operator="equal" stopIfTrue="1">
      <formula>#REF!</formula>
    </cfRule>
  </conditionalFormatting>
  <conditionalFormatting sqref="F25:G25">
    <cfRule type="cellIs" priority="3" dxfId="0" operator="equal" stopIfTrue="1">
      <formula>#REF!</formula>
    </cfRule>
  </conditionalFormatting>
  <conditionalFormatting sqref="F26:G26">
    <cfRule type="cellIs" priority="2" dxfId="0" operator="equal" stopIfTrue="1">
      <formula>#REF!</formula>
    </cfRule>
  </conditionalFormatting>
  <conditionalFormatting sqref="F27:G27">
    <cfRule type="cellIs" priority="1" dxfId="0" operator="equal" stopIfTrue="1">
      <formula>#REF!</formula>
    </cfRule>
  </conditionalFormatting>
  <printOptions/>
  <pageMargins left="0.7086614173228347" right="0.15748031496062992" top="0.7086614173228347" bottom="0.1968503937007874" header="0.1968503937007874" footer="0"/>
  <pageSetup horizontalDpi="600" verticalDpi="600" orientation="landscape" paperSize="9" scale="65" r:id="rId4"/>
  <headerFooter alignWithMargins="0">
    <oddHeader>&amp;L&amp;14AJUNTAMENT DE MOLLET DEL VALLÈS&amp;10
&amp;12Servei d'Organització, Administració Electrònica i RRHH&amp;C
&amp;14ANNEX I&amp;R&amp;14Modificació RLLT&amp;10
&amp;12Acord ple de 8/07/2019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Faura-Casas,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Àlex Álvarez</dc:creator>
  <cp:keywords/>
  <dc:description/>
  <cp:lastModifiedBy>Vegas Fernández, Maria P.</cp:lastModifiedBy>
  <cp:lastPrinted>2019-07-02T18:26:55Z</cp:lastPrinted>
  <dcterms:created xsi:type="dcterms:W3CDTF">1997-04-17T08:48:33Z</dcterms:created>
  <dcterms:modified xsi:type="dcterms:W3CDTF">2019-10-28T14:19:20Z</dcterms:modified>
  <cp:category/>
  <cp:version/>
  <cp:contentType/>
  <cp:contentStatus/>
</cp:coreProperties>
</file>