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juntament\personal\RRHH\vgomez\Desktop\"/>
    </mc:Choice>
  </mc:AlternateContent>
  <bookViews>
    <workbookView xWindow="0" yWindow="0" windowWidth="28800" windowHeight="10755"/>
  </bookViews>
  <sheets>
    <sheet name="Regidors" sheetId="1" r:id="rId1"/>
  </sheets>
  <externalReferences>
    <externalReference r:id="rId2"/>
  </externalReferences>
  <definedNames>
    <definedName name="__xlnm._FilterDatabase">#REF!</definedName>
    <definedName name="__xlnm._FilterDatabase_1">#REF!</definedName>
    <definedName name="__xlnm._FilterDatabase_2">#REF!</definedName>
    <definedName name="__xlnm._FilterDatabase_3">#REF!</definedName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__xlnm.Print_Area_7">#REF!</definedName>
    <definedName name="__xlnm.Print_Titles">#REF!</definedName>
    <definedName name="__xlnm.Print_Titles_1">#REF!</definedName>
    <definedName name="__xlnm.Print_Titles_2">#REF!</definedName>
    <definedName name="__xlnm.Print_Titles_3">#REF!</definedName>
    <definedName name="__xlnm.Print_Titles_4">(#REF!,#REF!)</definedName>
    <definedName name="__xlnm.Print_Titles_5">#REF!</definedName>
    <definedName name="__xlnm.Print_Titles_6">(#REF!,#REF!)</definedName>
    <definedName name="__xlnm.Print_Titles_7">('[1]taula general (-3,75%)'!$N$1:$N$65536,'[1]taula general (-3,75%)'!$A$12:$IV$12)</definedName>
    <definedName name="__xlnm.Print_Titles_8">('[1]taula retributiva general (2)'!$N$1:$N$65536,'[1]taula retributiva general (2)'!$A$12:$IV$12)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14" i="1" s="1"/>
  <c r="C10" i="1"/>
  <c r="B10" i="1"/>
  <c r="D9" i="1"/>
  <c r="E9" i="1" s="1"/>
  <c r="D8" i="1"/>
  <c r="E8" i="1" s="1"/>
  <c r="D7" i="1"/>
  <c r="E7" i="1" s="1"/>
  <c r="D6" i="1"/>
  <c r="E6" i="1" s="1"/>
  <c r="I5" i="1"/>
  <c r="H5" i="1"/>
  <c r="G5" i="1"/>
  <c r="E5" i="1"/>
  <c r="F5" i="1" s="1"/>
  <c r="D5" i="1"/>
  <c r="D4" i="1"/>
  <c r="I8" i="1" l="1"/>
  <c r="H8" i="1"/>
  <c r="G8" i="1"/>
  <c r="F8" i="1"/>
  <c r="J8" i="1" s="1"/>
  <c r="I9" i="1"/>
  <c r="F9" i="1"/>
  <c r="J5" i="1"/>
  <c r="D10" i="1"/>
  <c r="E14" i="1"/>
  <c r="G14" i="1" s="1"/>
  <c r="I14" i="1" s="1"/>
  <c r="K14" i="1" s="1"/>
  <c r="J14" i="1" s="1"/>
  <c r="G6" i="1"/>
  <c r="F6" i="1"/>
  <c r="I6" i="1"/>
  <c r="H6" i="1"/>
  <c r="I7" i="1"/>
  <c r="H7" i="1"/>
  <c r="G7" i="1"/>
  <c r="F7" i="1"/>
  <c r="G9" i="1"/>
  <c r="H9" i="1"/>
  <c r="E4" i="1"/>
  <c r="J9" i="1" l="1"/>
  <c r="J7" i="1"/>
  <c r="J6" i="1"/>
  <c r="E10" i="1"/>
  <c r="I4" i="1"/>
  <c r="I10" i="1" s="1"/>
  <c r="H4" i="1"/>
  <c r="H10" i="1" s="1"/>
  <c r="G4" i="1"/>
  <c r="G10" i="1" s="1"/>
  <c r="F4" i="1"/>
  <c r="F10" i="1" l="1"/>
  <c r="J4" i="1"/>
  <c r="J10" i="1" s="1"/>
</calcChain>
</file>

<file path=xl/sharedStrings.xml><?xml version="1.0" encoding="utf-8"?>
<sst xmlns="http://schemas.openxmlformats.org/spreadsheetml/2006/main" count="29" uniqueCount="26">
  <si>
    <t>Mandat 2023-2027</t>
  </si>
  <si>
    <t>Descripció lloc</t>
  </si>
  <si>
    <t>Número efectius</t>
  </si>
  <si>
    <t>Sou anual 2025</t>
  </si>
  <si>
    <t>Sou mensual</t>
  </si>
  <si>
    <t>Base cotització anual</t>
  </si>
  <si>
    <t>Tipus cotització</t>
  </si>
  <si>
    <t>Cost Seguretat Social</t>
  </si>
  <si>
    <t>TOTAL</t>
  </si>
  <si>
    <t>PP</t>
  </si>
  <si>
    <t>VOX</t>
  </si>
  <si>
    <t>Grup municipal</t>
  </si>
  <si>
    <t>Número regidors</t>
  </si>
  <si>
    <t>Part fixa</t>
  </si>
  <si>
    <t>Part Variable</t>
  </si>
  <si>
    <t>Total mensual</t>
  </si>
  <si>
    <t>Import 1r Trimestre</t>
  </si>
  <si>
    <t>Import 2n Trimestre</t>
  </si>
  <si>
    <t>Total</t>
  </si>
  <si>
    <t>PSC</t>
  </si>
  <si>
    <t>AM-ERC-AUiA</t>
  </si>
  <si>
    <t>ECPM</t>
  </si>
  <si>
    <t>Junts x Catalunya</t>
  </si>
  <si>
    <t>Cost mes</t>
  </si>
  <si>
    <t>Cost any</t>
  </si>
  <si>
    <t>Regidor/a oposició (dedicació parcial)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</si>
</sst>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3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37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/>
    <xf numFmtId="4" fontId="0" fillId="0" borderId="10" xfId="0" applyNumberFormat="1" applyFont="1" applyFill="1" applyBorder="1" applyAlignment="1">
      <alignment horizontal="right"/>
    </xf>
    <xf numFmtId="4" fontId="0" fillId="0" borderId="1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right"/>
    </xf>
    <xf numFmtId="0" fontId="2" fillId="4" borderId="1" xfId="0" applyFont="1" applyFill="1" applyBorder="1" applyAlignment="1"/>
    <xf numFmtId="4" fontId="1" fillId="4" borderId="14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4" fontId="0" fillId="0" borderId="6" xfId="0" applyNumberFormat="1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4" fontId="0" fillId="0" borderId="12" xfId="0" applyNumberFormat="1" applyFont="1" applyFill="1" applyBorder="1" applyAlignment="1">
      <alignment horizontal="right"/>
    </xf>
    <xf numFmtId="4" fontId="0" fillId="0" borderId="14" xfId="0" applyNumberFormat="1" applyFont="1" applyFill="1" applyBorder="1" applyAlignment="1">
      <alignment horizontal="right"/>
    </xf>
    <xf numFmtId="10" fontId="0" fillId="0" borderId="6" xfId="0" applyNumberFormat="1" applyFont="1" applyFill="1" applyBorder="1" applyAlignment="1">
      <alignment horizontal="right"/>
    </xf>
    <xf numFmtId="4" fontId="0" fillId="0" borderId="13" xfId="0" applyNumberFormat="1" applyFont="1" applyFill="1" applyBorder="1" applyAlignment="1">
      <alignment horizontal="right"/>
    </xf>
    <xf numFmtId="4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16</xdr:row>
      <xdr:rowOff>85725</xdr:rowOff>
    </xdr:from>
    <xdr:to>
      <xdr:col>5</xdr:col>
      <xdr:colOff>19050</xdr:colOff>
      <xdr:row>25</xdr:row>
      <xdr:rowOff>133349</xdr:rowOff>
    </xdr:to>
    <xdr:sp macro="" textlink="">
      <xdr:nvSpPr>
        <xdr:cNvPr id="2" name="CuadroTexto 1"/>
        <xdr:cNvSpPr txBox="1"/>
      </xdr:nvSpPr>
      <xdr:spPr>
        <a:xfrm>
          <a:off x="104775" y="9134475"/>
          <a:ext cx="5629275" cy="1504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D'acord</a:t>
          </a:r>
          <a:r>
            <a:rPr lang="es-ES" sz="1100" baseline="0"/>
            <a:t> amb l'acordat pel Ple municipal en sessió del 16 de desembre de 2024, alternativament al sistema d'assignacions econòmiques als grups municiapals, a petició d'algun dels grups es podrà disposar d'una dedicació parcial (20 per 100) a càrrec de la part fixa de l'aportació municipal a l'esmentat grup municipal.</a:t>
          </a:r>
        </a:p>
        <a:p>
          <a:r>
            <a:rPr lang="es-ES" sz="1100" baseline="0"/>
            <a:t>Per tant, de la part fixa corresponent a l'aportació al grup municipal es detraurà mensualment la quantitat corresponent al cost mensual de la nova dedicació parcial. Aquest cost incorpora retribució i cotització a la seguretat social de tal manera que en el seu conjunt la despesa dedicada als grups municipals no s'ha de veure alterada.</a:t>
          </a:r>
          <a:endParaRPr lang="es-E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untament\serveis\RRHH\Recursos%20Humans\Pressupost%20i%20gesti&#243;%20econ&#242;mica\Pressupost%202025\Pressupost%20cap&#237;tol%20I%20-%202025%20-%20modificacions%20(Definitiu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triennis"/>
      <sheetName val="Retribucions"/>
      <sheetName val="taula general (-3,75%)"/>
      <sheetName val="taula retributiva general (2)"/>
      <sheetName val="Triennis"/>
      <sheetName val="Retribucions 2020"/>
      <sheetName val="Retribucions 2021"/>
      <sheetName val="Retribucions 2022"/>
      <sheetName val="Retribucions 2022 (2)"/>
      <sheetName val="Retribucions 2023"/>
      <sheetName val="Retribucions 2023 (2)"/>
      <sheetName val="Retribucions 2024"/>
      <sheetName val="Retribucions 2024 (2)"/>
      <sheetName val="Retribucions 2025"/>
      <sheetName val="Regidors"/>
      <sheetName val="Regidors (ADO)"/>
      <sheetName val="Hoja2"/>
      <sheetName val="llocs alta"/>
      <sheetName val="llocs modificats"/>
      <sheetName val="Llocs sense consignar"/>
      <sheetName val="Hoja1"/>
      <sheetName val="Relació valorada"/>
      <sheetName val="Hoja4"/>
      <sheetName val="Plantilla"/>
      <sheetName val="RLLT"/>
      <sheetName val="Resum partides"/>
      <sheetName val="Partides"/>
      <sheetName val="Partides Economia"/>
      <sheetName val="Resum Cap I"/>
      <sheetName val="Cap II-IV"/>
      <sheetName val="Rel_val_2025"/>
    </sheetNames>
    <sheetDataSet>
      <sheetData sheetId="0"/>
      <sheetData sheetId="1"/>
      <sheetData sheetId="2">
        <row r="10">
          <cell r="N10" t="str">
            <v>Nom de l'ocupant</v>
          </cell>
        </row>
        <row r="12">
          <cell r="B12" t="str">
            <v>Org.</v>
          </cell>
          <cell r="C12" t="str">
            <v>Eco.</v>
          </cell>
          <cell r="D12" t="str">
            <v>Func.</v>
          </cell>
          <cell r="E12" t="str">
            <v>Idlloc</v>
          </cell>
          <cell r="F12" t="str">
            <v>Adscr.</v>
          </cell>
          <cell r="H12" t="str">
            <v>Denominació Lloc Organigrames 2009</v>
          </cell>
          <cell r="I12" t="str">
            <v>Nom del lloc de treball antiga</v>
          </cell>
          <cell r="J12" t="str">
            <v>Denominació plaça</v>
          </cell>
          <cell r="K12" t="str">
            <v xml:space="preserve">Escala </v>
          </cell>
          <cell r="L12" t="str">
            <v>Subes-cala</v>
          </cell>
          <cell r="M12" t="str">
            <v xml:space="preserve">Classe </v>
          </cell>
          <cell r="N12" t="str">
            <v>Nom de l'ocupant</v>
          </cell>
          <cell r="O12" t="str">
            <v>Propietari/ària plaça</v>
          </cell>
          <cell r="P12" t="str">
            <v>Règim</v>
          </cell>
          <cell r="R12" t="str">
            <v>GC</v>
          </cell>
          <cell r="T12" t="str">
            <v>NCD</v>
          </cell>
          <cell r="Y12" t="str">
            <v>NCD Proposta</v>
          </cell>
          <cell r="AA12" t="str">
            <v>CE</v>
          </cell>
          <cell r="AP12" t="str">
            <v>CE Proposta</v>
          </cell>
          <cell r="AR12" t="str">
            <v>Productivitat</v>
          </cell>
          <cell r="AS12" t="str">
            <v>Total actual</v>
          </cell>
          <cell r="AX12" t="str">
            <v>proposta UGT</v>
          </cell>
          <cell r="AY12" t="str">
            <v>Dif. Respecte actual</v>
          </cell>
          <cell r="AZ12" t="str">
            <v>Proposta CCOO</v>
          </cell>
          <cell r="BA12" t="str">
            <v>Dif. Respecte actual</v>
          </cell>
          <cell r="BB12" t="str">
            <v>SB</v>
          </cell>
          <cell r="BC12" t="str">
            <v>CD</v>
          </cell>
          <cell r="BD12" t="str">
            <v>CE</v>
          </cell>
          <cell r="BE12" t="str">
            <v>Proposta Ajuntament</v>
          </cell>
          <cell r="BF12" t="str">
            <v>Diferència respecte actual</v>
          </cell>
          <cell r="BG12" t="str">
            <v>Diferència amb UGT</v>
          </cell>
          <cell r="BH12" t="str">
            <v>Diferència amb CCOO</v>
          </cell>
        </row>
        <row r="13">
          <cell r="N13" t="str">
            <v>Puig Romagosa, Alicia</v>
          </cell>
        </row>
        <row r="14">
          <cell r="N14" t="str">
            <v>Barberà Boix, Josep</v>
          </cell>
        </row>
        <row r="15">
          <cell r="N15" t="str">
            <v>Vacant</v>
          </cell>
        </row>
        <row r="16">
          <cell r="N16" t="str">
            <v>Vacant</v>
          </cell>
        </row>
        <row r="17">
          <cell r="N17" t="str">
            <v>Vacant</v>
          </cell>
        </row>
        <row r="18">
          <cell r="N18" t="str">
            <v>Carpio Carro, Montserrat</v>
          </cell>
        </row>
        <row r="19">
          <cell r="N19" t="str">
            <v>Vacant (amb reserva)</v>
          </cell>
        </row>
        <row r="20">
          <cell r="N20" t="str">
            <v>Valls Rovira, Oriol</v>
          </cell>
        </row>
        <row r="21">
          <cell r="N21" t="str">
            <v>Boada Gallego, Maria Rosa</v>
          </cell>
        </row>
        <row r="22">
          <cell r="N22" t="str">
            <v>Peire Mari, M.Pilar</v>
          </cell>
        </row>
        <row r="23">
          <cell r="N23" t="str">
            <v>Vacant (amb reserva)</v>
          </cell>
        </row>
        <row r="24">
          <cell r="N24" t="str">
            <v>Bohigas Bausa, Concepció</v>
          </cell>
        </row>
        <row r="25">
          <cell r="N25" t="str">
            <v>Carmona Pérez, Vanesa</v>
          </cell>
        </row>
        <row r="26">
          <cell r="N26" t="str">
            <v>Martínez Martínez, Antonio</v>
          </cell>
        </row>
        <row r="27">
          <cell r="N27" t="str">
            <v>Gómez Sánchez, Valentin</v>
          </cell>
        </row>
        <row r="28">
          <cell r="N28" t="str">
            <v>Sáenz Pérez, Antonio</v>
          </cell>
        </row>
        <row r="29">
          <cell r="N29" t="str">
            <v>Hernández Martínez, Marcos</v>
          </cell>
        </row>
        <row r="30">
          <cell r="N30" t="str">
            <v>Laso Oliveros, M.Pilar</v>
          </cell>
        </row>
        <row r="31">
          <cell r="N31" t="str">
            <v>Grau Rosete, Ana M.</v>
          </cell>
        </row>
        <row r="32">
          <cell r="N32" t="str">
            <v>Pérez Marin, Josep</v>
          </cell>
        </row>
        <row r="33">
          <cell r="N33" t="str">
            <v>González Gil, M.Pilar</v>
          </cell>
        </row>
        <row r="34">
          <cell r="N34" t="str">
            <v>Ponsa Asensio, Jaume</v>
          </cell>
        </row>
        <row r="35">
          <cell r="N35" t="str">
            <v>Canet Rius, Eduard</v>
          </cell>
        </row>
        <row r="36">
          <cell r="N36" t="str">
            <v>Ortiz Comerma, Josep</v>
          </cell>
        </row>
        <row r="37">
          <cell r="N37" t="str">
            <v>De Vicente Jofre, Angel</v>
          </cell>
        </row>
        <row r="38">
          <cell r="N38" t="str">
            <v>Vacant</v>
          </cell>
        </row>
        <row r="39">
          <cell r="N39" t="str">
            <v>Ortega Costa, Inmaculada</v>
          </cell>
        </row>
        <row r="40">
          <cell r="N40" t="str">
            <v>Lara Navarro, Salvador</v>
          </cell>
        </row>
        <row r="41">
          <cell r="N41" t="str">
            <v>Santamaria Castel, M.Luisa</v>
          </cell>
        </row>
        <row r="42">
          <cell r="N42" t="str">
            <v>García Macián, Albert</v>
          </cell>
        </row>
        <row r="43">
          <cell r="N43" t="str">
            <v>Alemany Gallen, Ruben</v>
          </cell>
        </row>
        <row r="44">
          <cell r="N44" t="str">
            <v>García Caro, David Silvestre</v>
          </cell>
        </row>
        <row r="45">
          <cell r="N45" t="str">
            <v>Royo Abelló, Joaquim</v>
          </cell>
        </row>
        <row r="46">
          <cell r="N46" t="str">
            <v>Vico Ruíz, Pedro</v>
          </cell>
        </row>
        <row r="47">
          <cell r="N47" t="str">
            <v>Vacant (amb reserva)</v>
          </cell>
        </row>
        <row r="48">
          <cell r="N48" t="str">
            <v>Vacant</v>
          </cell>
        </row>
        <row r="49">
          <cell r="N49" t="str">
            <v>Vacant</v>
          </cell>
        </row>
        <row r="50">
          <cell r="N50" t="str">
            <v>Jornet Nasarre Eloi</v>
          </cell>
        </row>
        <row r="51">
          <cell r="N51" t="str">
            <v>Garcia Algué, Isidre</v>
          </cell>
        </row>
        <row r="52">
          <cell r="N52" t="str">
            <v>Carrera Font, Joan</v>
          </cell>
        </row>
        <row r="53">
          <cell r="N53" t="str">
            <v>Sarlat Ribas, Joan</v>
          </cell>
        </row>
        <row r="54">
          <cell r="N54" t="str">
            <v>Novell Ribas, Anna</v>
          </cell>
        </row>
        <row r="55">
          <cell r="N55" t="str">
            <v>Serrat Gual, Margarita</v>
          </cell>
        </row>
        <row r="56">
          <cell r="N56" t="str">
            <v>Arimón Ventura, Glòria</v>
          </cell>
        </row>
        <row r="57">
          <cell r="N57" t="str">
            <v>López Barón, Francisco</v>
          </cell>
        </row>
        <row r="58">
          <cell r="N58" t="str">
            <v>Rabal Vallespin, Xavier</v>
          </cell>
        </row>
        <row r="59">
          <cell r="N59" t="str">
            <v>Rodríguez Vilaró, M. Àngels</v>
          </cell>
        </row>
        <row r="60">
          <cell r="N60" t="str">
            <v>Mompin Valeri, Josep</v>
          </cell>
        </row>
        <row r="61">
          <cell r="N61" t="str">
            <v>Vacant (amb reserva)</v>
          </cell>
        </row>
        <row r="62">
          <cell r="N62" t="str">
            <v>Lérida Pérez, Ignacio</v>
          </cell>
        </row>
        <row r="63">
          <cell r="N63" t="str">
            <v>Pérez Piedrafita, Mercè</v>
          </cell>
        </row>
        <row r="64">
          <cell r="N64" t="str">
            <v>Busquets Font, Marta</v>
          </cell>
        </row>
        <row r="65">
          <cell r="N65" t="str">
            <v>López Gómez, Montserrat</v>
          </cell>
        </row>
        <row r="66">
          <cell r="N66" t="str">
            <v>Girbau Marsal, Carles</v>
          </cell>
        </row>
        <row r="67">
          <cell r="N67" t="str">
            <v>Fraile Canovas Consol</v>
          </cell>
        </row>
        <row r="68">
          <cell r="N68" t="str">
            <v>Mas Ràfols, Judith</v>
          </cell>
        </row>
        <row r="69">
          <cell r="N69" t="str">
            <v>Pérez Ratera, Núria</v>
          </cell>
        </row>
        <row r="70">
          <cell r="N70" t="str">
            <v>March Raurell Alexandre</v>
          </cell>
        </row>
        <row r="71">
          <cell r="N71" t="str">
            <v>Vallverdú Gimeno, Cecilia</v>
          </cell>
        </row>
        <row r="72">
          <cell r="N72" t="str">
            <v>Gago March, Teresa</v>
          </cell>
        </row>
        <row r="73">
          <cell r="N73" t="str">
            <v xml:space="preserve">González Lluis, Anna  </v>
          </cell>
        </row>
        <row r="74">
          <cell r="N74" t="str">
            <v>Manzano López Eva</v>
          </cell>
        </row>
        <row r="75">
          <cell r="N75" t="str">
            <v>Manzano Pardo Eva</v>
          </cell>
        </row>
        <row r="76">
          <cell r="N76" t="str">
            <v>Pérez Jerez Irene</v>
          </cell>
        </row>
        <row r="77">
          <cell r="N77" t="str">
            <v>Cruzado Gómez Rosa M.</v>
          </cell>
        </row>
        <row r="78">
          <cell r="N78" t="str">
            <v>García Balaguer Ada</v>
          </cell>
        </row>
        <row r="79">
          <cell r="N79" t="str">
            <v>Mari Gonzalez Angel</v>
          </cell>
        </row>
        <row r="80">
          <cell r="N80" t="str">
            <v>Nacente Durban Blanca</v>
          </cell>
        </row>
        <row r="81">
          <cell r="N81" t="str">
            <v>Pijuan Albareda Anna</v>
          </cell>
        </row>
        <row r="82">
          <cell r="N82" t="str">
            <v>Pons Orfila Magdalena</v>
          </cell>
        </row>
        <row r="83">
          <cell r="N83" t="str">
            <v>Borges Llodres Romina</v>
          </cell>
        </row>
        <row r="84">
          <cell r="N84" t="str">
            <v>Del Pozo González, Patricia</v>
          </cell>
        </row>
        <row r="85">
          <cell r="N85" t="str">
            <v>Carbón Tirado, Joan Baptista</v>
          </cell>
        </row>
        <row r="86">
          <cell r="N86" t="str">
            <v>Moll Bonet, Joan M.</v>
          </cell>
        </row>
        <row r="87">
          <cell r="N87" t="str">
            <v>Cayuela Maestre, Juan Carlos</v>
          </cell>
        </row>
        <row r="88">
          <cell r="N88" t="str">
            <v>Linzbach, Johannes</v>
          </cell>
        </row>
        <row r="89">
          <cell r="N89" t="str">
            <v>Ramírez Parrilla, José</v>
          </cell>
        </row>
        <row r="90">
          <cell r="N90" t="str">
            <v>Vacant (amb reserva)</v>
          </cell>
        </row>
        <row r="91">
          <cell r="N91" t="str">
            <v>Gutiérrez Rodríguez, Estela</v>
          </cell>
        </row>
        <row r="92">
          <cell r="N92" t="str">
            <v>Alonso Díaz, Patricia</v>
          </cell>
        </row>
        <row r="93">
          <cell r="N93" t="str">
            <v>Guimerà Sans Jordi</v>
          </cell>
        </row>
        <row r="94">
          <cell r="N94" t="str">
            <v>Vila Torras, Ignasi</v>
          </cell>
        </row>
        <row r="95">
          <cell r="N95" t="str">
            <v>Casabayó Casanova, Montse</v>
          </cell>
        </row>
        <row r="96">
          <cell r="N96" t="str">
            <v>Fernández Álvarez, M.Rosario</v>
          </cell>
        </row>
        <row r="97">
          <cell r="N97" t="str">
            <v>Bosch Valentí Eulàlia</v>
          </cell>
        </row>
        <row r="98">
          <cell r="N98" t="str">
            <v>Susín Coloma Montserrat</v>
          </cell>
        </row>
        <row r="99">
          <cell r="N99" t="str">
            <v>Diduk Diduk, Olga</v>
          </cell>
        </row>
        <row r="100">
          <cell r="N100" t="str">
            <v>Fusté Artigas, Eulàlia</v>
          </cell>
        </row>
        <row r="101">
          <cell r="N101" t="str">
            <v>Cifré Ochogavia, Joan</v>
          </cell>
        </row>
        <row r="102">
          <cell r="N102" t="str">
            <v>Moreno Duran, Angel</v>
          </cell>
        </row>
        <row r="103">
          <cell r="N103" t="str">
            <v>Ortiz Canals Guifré</v>
          </cell>
        </row>
        <row r="104">
          <cell r="N104" t="str">
            <v>Busquets Feu, Maria</v>
          </cell>
        </row>
        <row r="105">
          <cell r="N105" t="str">
            <v>Vacant</v>
          </cell>
        </row>
        <row r="106">
          <cell r="N106" t="str">
            <v>Ballvé Jeréz M. Begoña</v>
          </cell>
        </row>
        <row r="107">
          <cell r="N107" t="str">
            <v>Plana Coll Josefina</v>
          </cell>
        </row>
        <row r="108">
          <cell r="N108" t="str">
            <v>Navarro Rovira Rosa</v>
          </cell>
        </row>
        <row r="109">
          <cell r="N109" t="str">
            <v>Conejos Sanz Montserrat</v>
          </cell>
        </row>
        <row r="110">
          <cell r="N110" t="str">
            <v>Lecina Tello M.Teresa</v>
          </cell>
        </row>
        <row r="111">
          <cell r="N111" t="str">
            <v>Navarro Rovira Pilar</v>
          </cell>
        </row>
        <row r="112">
          <cell r="N112" t="str">
            <v>Macian Bonete Neus</v>
          </cell>
        </row>
        <row r="113">
          <cell r="N113" t="str">
            <v>Ros Gómez, Xavier</v>
          </cell>
        </row>
        <row r="114">
          <cell r="N114" t="str">
            <v>Corral Martínez M. Carmen</v>
          </cell>
        </row>
        <row r="115">
          <cell r="N115" t="str">
            <v>Trujillo Maillo Francesc</v>
          </cell>
        </row>
        <row r="116">
          <cell r="N116" t="str">
            <v>Ramon Garrido Josep M.</v>
          </cell>
        </row>
        <row r="117">
          <cell r="N117" t="str">
            <v>Palomo Ciudad Bonifacio</v>
          </cell>
        </row>
        <row r="118">
          <cell r="N118" t="str">
            <v>Salinas Bartalot Joan</v>
          </cell>
        </row>
        <row r="119">
          <cell r="N119" t="str">
            <v>Simón Tena M.Carme</v>
          </cell>
        </row>
        <row r="120">
          <cell r="N120" t="str">
            <v>Nuez Boira Carlos</v>
          </cell>
        </row>
        <row r="121">
          <cell r="N121" t="str">
            <v>Codias Diago Castor</v>
          </cell>
        </row>
        <row r="122">
          <cell r="N122" t="str">
            <v>Mata Casado Alfons</v>
          </cell>
        </row>
        <row r="123">
          <cell r="N123" t="str">
            <v>Boix Maragall, Clara</v>
          </cell>
        </row>
        <row r="124">
          <cell r="N124" t="str">
            <v>Vacant</v>
          </cell>
        </row>
        <row r="125">
          <cell r="N125" t="str">
            <v>Botella Giraldo, Juan</v>
          </cell>
        </row>
        <row r="126">
          <cell r="N126" t="str">
            <v>Garcia López, Alfons</v>
          </cell>
        </row>
        <row r="127">
          <cell r="N127" t="str">
            <v>Camuñas Benítez, Immaculada</v>
          </cell>
        </row>
        <row r="128">
          <cell r="N128" t="str">
            <v>De la Villa García Francesca</v>
          </cell>
        </row>
        <row r="129">
          <cell r="N129" t="str">
            <v>Menacho García Laureana</v>
          </cell>
        </row>
        <row r="130">
          <cell r="N130" t="str">
            <v>Vacant (amb reserva)</v>
          </cell>
        </row>
        <row r="131">
          <cell r="N131" t="str">
            <v>Vacant (amb reserva)</v>
          </cell>
        </row>
        <row r="132">
          <cell r="N132" t="str">
            <v>Vacant (amb reserva)</v>
          </cell>
        </row>
        <row r="133">
          <cell r="N133" t="str">
            <v>Pérez Novella Eduardo</v>
          </cell>
        </row>
        <row r="134">
          <cell r="N134" t="str">
            <v>Puigdomènech Cámara David</v>
          </cell>
        </row>
        <row r="135">
          <cell r="N135" t="str">
            <v>Vacant</v>
          </cell>
        </row>
        <row r="136">
          <cell r="N136" t="str">
            <v>Blanco Sánchez Teresa</v>
          </cell>
        </row>
        <row r="137">
          <cell r="N137" t="str">
            <v>Pérez Piedrafita Maxi</v>
          </cell>
        </row>
        <row r="138">
          <cell r="N138" t="str">
            <v>Coma Prades Alex</v>
          </cell>
        </row>
        <row r="139">
          <cell r="N139" t="str">
            <v>Jiménez Horcajadas Jordi</v>
          </cell>
        </row>
        <row r="140">
          <cell r="N140" t="str">
            <v>Muñoz Caballero M. Dolors</v>
          </cell>
        </row>
        <row r="141">
          <cell r="N141" t="str">
            <v>Megías Jiménez Lourdes</v>
          </cell>
        </row>
        <row r="142">
          <cell r="N142" t="str">
            <v>Hurtado Peralta Concepción</v>
          </cell>
        </row>
        <row r="143">
          <cell r="N143" t="str">
            <v>Gutiérrez Ninou Antoni</v>
          </cell>
        </row>
        <row r="144">
          <cell r="N144" t="str">
            <v>Torras Montoya M.Rosa</v>
          </cell>
        </row>
        <row r="145">
          <cell r="N145" t="str">
            <v>López Pulido Rosa</v>
          </cell>
        </row>
        <row r="146">
          <cell r="N146" t="str">
            <v>López Izquierdo Francesca</v>
          </cell>
        </row>
        <row r="147">
          <cell r="N147" t="str">
            <v>Vegas Fernández, Maria P.</v>
          </cell>
        </row>
        <row r="148">
          <cell r="N148" t="str">
            <v>Arcas Garcia Santiago</v>
          </cell>
        </row>
        <row r="149">
          <cell r="N149" t="str">
            <v>Queija Fernández Aurora</v>
          </cell>
        </row>
        <row r="150">
          <cell r="N150" t="str">
            <v>González Reche M. Dolors</v>
          </cell>
        </row>
        <row r="151">
          <cell r="N151" t="str">
            <v>Guerrero Gómez M.José</v>
          </cell>
        </row>
        <row r="152">
          <cell r="N152" t="str">
            <v>Gutiérrez Forniells Gracián</v>
          </cell>
        </row>
        <row r="153">
          <cell r="N153" t="str">
            <v>Ràfols Gallimany Loudes</v>
          </cell>
        </row>
        <row r="154">
          <cell r="N154" t="str">
            <v>Sánchez Miret Núria</v>
          </cell>
        </row>
        <row r="155">
          <cell r="N155" t="str">
            <v>Sánchez Peinado M. José</v>
          </cell>
        </row>
        <row r="156">
          <cell r="N156" t="str">
            <v>Soley Sallent Núria</v>
          </cell>
        </row>
        <row r="157">
          <cell r="N157" t="str">
            <v>Valbuena Patiño Jesús</v>
          </cell>
        </row>
        <row r="158">
          <cell r="N158" t="str">
            <v>Brinquis Santos Vicente</v>
          </cell>
        </row>
        <row r="159">
          <cell r="N159" t="str">
            <v>Vacant</v>
          </cell>
        </row>
        <row r="160">
          <cell r="N160" t="str">
            <v>López Rabal M. Dolores</v>
          </cell>
        </row>
        <row r="161">
          <cell r="N161" t="str">
            <v>Sánchez Manzanares Josep</v>
          </cell>
        </row>
        <row r="162">
          <cell r="N162" t="str">
            <v>López Gervilla Jesús</v>
          </cell>
        </row>
        <row r="163">
          <cell r="N163" t="str">
            <v>García Fernández Julita</v>
          </cell>
        </row>
        <row r="164">
          <cell r="N164" t="str">
            <v>Comas Padrós Mati</v>
          </cell>
        </row>
        <row r="165">
          <cell r="N165" t="str">
            <v>Navarro Sainz M. Jesús</v>
          </cell>
        </row>
        <row r="166">
          <cell r="N166" t="str">
            <v>Gay Estrada Rosa</v>
          </cell>
        </row>
        <row r="167">
          <cell r="N167" t="str">
            <v>Vacant (amb reserva)</v>
          </cell>
        </row>
        <row r="168">
          <cell r="N168" t="str">
            <v>Fuentes García Francisco</v>
          </cell>
        </row>
        <row r="169">
          <cell r="N169" t="str">
            <v>Domínguez Cedazo Marta</v>
          </cell>
        </row>
        <row r="170">
          <cell r="N170" t="str">
            <v>Rincón Rodríguez Susana</v>
          </cell>
        </row>
        <row r="171">
          <cell r="N171" t="str">
            <v>Bas Camp Núria</v>
          </cell>
        </row>
        <row r="172">
          <cell r="N172" t="str">
            <v>Romero Del Real M. Mar</v>
          </cell>
        </row>
        <row r="173">
          <cell r="N173" t="str">
            <v>Busquets Peidro Anna</v>
          </cell>
        </row>
        <row r="174">
          <cell r="N174" t="str">
            <v>Mena Trulls Lluisa</v>
          </cell>
        </row>
        <row r="175">
          <cell r="N175" t="str">
            <v>Pallares Martín Esther</v>
          </cell>
        </row>
        <row r="176">
          <cell r="N176" t="str">
            <v>Ruíz Barba M.José</v>
          </cell>
        </row>
        <row r="177">
          <cell r="N177" t="str">
            <v>Barcos San Andrés Antonio</v>
          </cell>
        </row>
        <row r="178">
          <cell r="N178" t="str">
            <v>Garcia Benítez Carme</v>
          </cell>
        </row>
        <row r="179">
          <cell r="N179" t="str">
            <v>Rincón Ortega Eduardo</v>
          </cell>
        </row>
        <row r="180">
          <cell r="N180" t="str">
            <v>González Ruíz M.Luisa</v>
          </cell>
        </row>
        <row r="181">
          <cell r="N181" t="str">
            <v>Vacant (amb reserva)</v>
          </cell>
        </row>
        <row r="182">
          <cell r="N182" t="str">
            <v>Guerrero Casarramona Laura</v>
          </cell>
        </row>
        <row r="183">
          <cell r="N183" t="str">
            <v>Alonso Pujol Enric</v>
          </cell>
        </row>
        <row r="184">
          <cell r="N184" t="str">
            <v>Alonso Fumadó Meritxell</v>
          </cell>
        </row>
        <row r="185">
          <cell r="N185" t="str">
            <v>Bastida Fernández, Alicia</v>
          </cell>
        </row>
        <row r="186">
          <cell r="N186" t="str">
            <v>Fernández Gallegos Vanesa</v>
          </cell>
        </row>
        <row r="187">
          <cell r="N187" t="str">
            <v>Tamayo Gómez Eva</v>
          </cell>
        </row>
        <row r="188">
          <cell r="N188" t="str">
            <v>Vacant (amb reserva)</v>
          </cell>
        </row>
        <row r="189">
          <cell r="N189" t="str">
            <v>Vacant</v>
          </cell>
        </row>
        <row r="190">
          <cell r="N190" t="str">
            <v>Pozo Vico Esther</v>
          </cell>
        </row>
        <row r="191">
          <cell r="N191" t="str">
            <v>Cantos Montagut Albert</v>
          </cell>
        </row>
        <row r="192">
          <cell r="N192" t="str">
            <v>Vacant (amb reserva)</v>
          </cell>
        </row>
        <row r="193">
          <cell r="N193" t="str">
            <v>Baxerias Juvilla Neus</v>
          </cell>
        </row>
        <row r="194">
          <cell r="N194" t="str">
            <v>Vacant (amb reserva)</v>
          </cell>
        </row>
        <row r="195">
          <cell r="N195" t="str">
            <v>Villarrazo Galisteo José</v>
          </cell>
        </row>
        <row r="196">
          <cell r="N196" t="str">
            <v>Miró Jové Carme</v>
          </cell>
        </row>
        <row r="197">
          <cell r="N197" t="str">
            <v>Bibian Ibarz Susana</v>
          </cell>
        </row>
        <row r="198">
          <cell r="N198" t="str">
            <v>Camps Roca Anna M.</v>
          </cell>
        </row>
        <row r="199">
          <cell r="N199" t="str">
            <v>Valverde Boada M. Rosa</v>
          </cell>
        </row>
        <row r="200">
          <cell r="N200" t="str">
            <v>Beltrán Pascual, M. Rosa</v>
          </cell>
        </row>
        <row r="201">
          <cell r="N201" t="str">
            <v>García Benítez, Antonia</v>
          </cell>
        </row>
        <row r="202">
          <cell r="N202" t="str">
            <v>Fernández Lopez Anna</v>
          </cell>
        </row>
        <row r="203">
          <cell r="N203" t="str">
            <v>Simón Pitarch Agustina</v>
          </cell>
        </row>
        <row r="204">
          <cell r="N204" t="str">
            <v>Da Silva Sousa Magdalena</v>
          </cell>
        </row>
        <row r="205">
          <cell r="N205" t="str">
            <v>Mendoza Gracia Victoria</v>
          </cell>
        </row>
        <row r="206">
          <cell r="N206" t="str">
            <v>Bernal Álvarez, Ana M.</v>
          </cell>
        </row>
        <row r="207">
          <cell r="N207" t="str">
            <v>Gómez Fernández Arantxa</v>
          </cell>
        </row>
        <row r="208">
          <cell r="N208" t="str">
            <v>Gonzalvo Blasco Silvia</v>
          </cell>
        </row>
        <row r="209">
          <cell r="N209" t="str">
            <v>Martorell Mompart Núria</v>
          </cell>
        </row>
        <row r="210">
          <cell r="N210" t="str">
            <v>Sánchez García Araceli</v>
          </cell>
        </row>
        <row r="211">
          <cell r="N211" t="str">
            <v>Moreno Reyes Araceli</v>
          </cell>
        </row>
        <row r="212">
          <cell r="N212" t="str">
            <v>Galí Tella Rosa</v>
          </cell>
        </row>
        <row r="213">
          <cell r="N213" t="str">
            <v>Escribano Zamorano David</v>
          </cell>
        </row>
        <row r="214">
          <cell r="N214" t="str">
            <v>Santiago Romera Antonio</v>
          </cell>
        </row>
        <row r="215">
          <cell r="N215" t="str">
            <v>Pujadas Almansa Araceli</v>
          </cell>
        </row>
        <row r="216">
          <cell r="N216" t="str">
            <v>Bravo Sánchez Jaqueline</v>
          </cell>
        </row>
        <row r="217">
          <cell r="N217" t="str">
            <v>Ruíz Correderas Anna</v>
          </cell>
        </row>
        <row r="218">
          <cell r="N218" t="str">
            <v>Arroyo Gracia M.José</v>
          </cell>
        </row>
        <row r="219">
          <cell r="N219" t="str">
            <v>Cano Carrascosa, Natalia</v>
          </cell>
        </row>
        <row r="220">
          <cell r="N220" t="str">
            <v>Avilés Liceras, Vanessa</v>
          </cell>
        </row>
        <row r="221">
          <cell r="N221" t="str">
            <v>Comadran Tarangüell, Anna</v>
          </cell>
        </row>
        <row r="222">
          <cell r="N222" t="str">
            <v>Escudé León, Frederic</v>
          </cell>
        </row>
        <row r="223">
          <cell r="N223" t="str">
            <v>Molina Ramírez, Susanna</v>
          </cell>
        </row>
        <row r="224">
          <cell r="N224" t="str">
            <v>Casas Sitjàs Eva</v>
          </cell>
        </row>
        <row r="225">
          <cell r="N225" t="str">
            <v>Soto Blanco Xavier</v>
          </cell>
        </row>
        <row r="226">
          <cell r="N226" t="str">
            <v>Galdón Fernández Agnés</v>
          </cell>
        </row>
        <row r="227">
          <cell r="N227" t="str">
            <v>Alcántara Sánchez M. José</v>
          </cell>
        </row>
        <row r="228">
          <cell r="N228" t="str">
            <v>Badell Beltrán Eulàlia</v>
          </cell>
        </row>
        <row r="229">
          <cell r="N229" t="str">
            <v>Bayo Pino Magdalena</v>
          </cell>
        </row>
        <row r="230">
          <cell r="N230" t="str">
            <v>Pérez Teruelo Carme</v>
          </cell>
        </row>
        <row r="231">
          <cell r="N231" t="str">
            <v>Ruíz Lozano Francisca</v>
          </cell>
        </row>
        <row r="232">
          <cell r="N232" t="str">
            <v>Soriano Solé Albert</v>
          </cell>
        </row>
        <row r="233">
          <cell r="N233" t="str">
            <v>Vacant</v>
          </cell>
        </row>
        <row r="234">
          <cell r="N234" t="str">
            <v>Vidal Marín Sonia</v>
          </cell>
        </row>
        <row r="235">
          <cell r="N235" t="str">
            <v>Sallent Pàmies Enric</v>
          </cell>
        </row>
        <row r="236">
          <cell r="N236" t="str">
            <v>Calderón Sánchez Francisco</v>
          </cell>
        </row>
        <row r="237">
          <cell r="N237" t="str">
            <v>López Aparicio Enric</v>
          </cell>
        </row>
        <row r="238">
          <cell r="N238" t="str">
            <v>Barbero Mendioroz Zulema</v>
          </cell>
        </row>
        <row r="239">
          <cell r="N239" t="str">
            <v>Fuertes Vedruna Joaquin</v>
          </cell>
        </row>
        <row r="240">
          <cell r="N240" t="str">
            <v>González Asensio M.Carmen</v>
          </cell>
        </row>
        <row r="241">
          <cell r="N241" t="str">
            <v>Maspons Gual Esteve</v>
          </cell>
        </row>
        <row r="242">
          <cell r="N242" t="str">
            <v>Meco Giménez Jesús</v>
          </cell>
        </row>
        <row r="243">
          <cell r="N243" t="str">
            <v>Millán Orejuela Jerónimo</v>
          </cell>
        </row>
        <row r="244">
          <cell r="N244" t="str">
            <v>Navas López Fco. Miguel</v>
          </cell>
        </row>
        <row r="245">
          <cell r="N245" t="str">
            <v>Pérez Redondo Josefa</v>
          </cell>
        </row>
        <row r="246">
          <cell r="N246" t="str">
            <v>Rodríguez Lastra Ana B.</v>
          </cell>
        </row>
        <row r="247">
          <cell r="N247" t="str">
            <v>Sánchez Ibáñez Olga</v>
          </cell>
        </row>
        <row r="248">
          <cell r="N248" t="str">
            <v>Sánchez Romero Margarita</v>
          </cell>
        </row>
        <row r="249">
          <cell r="N249" t="str">
            <v>Segarra Rosell M. Carmen</v>
          </cell>
        </row>
        <row r="250">
          <cell r="N250" t="str">
            <v>Terradas Xargay Josep M.</v>
          </cell>
        </row>
        <row r="251">
          <cell r="N251" t="str">
            <v>Agüera Ponce, Ana</v>
          </cell>
        </row>
        <row r="252">
          <cell r="N252" t="str">
            <v>Quesada Tornero, Josep</v>
          </cell>
        </row>
        <row r="253">
          <cell r="N253" t="str">
            <v>Peire Mari, M.Pilar</v>
          </cell>
        </row>
        <row r="254">
          <cell r="N254" t="str">
            <v>Martínez Martínez, Antonio</v>
          </cell>
        </row>
        <row r="255">
          <cell r="N255" t="str">
            <v>Gómez Jiménez, Ana Mª</v>
          </cell>
        </row>
        <row r="256">
          <cell r="N256" t="str">
            <v>González del Pozo, Raúl</v>
          </cell>
        </row>
        <row r="258">
          <cell r="N258" t="str">
            <v>Vilaseca Pellón, Joan</v>
          </cell>
        </row>
      </sheetData>
      <sheetData sheetId="3">
        <row r="10">
          <cell r="N10" t="str">
            <v>Nom de l'ocupant</v>
          </cell>
        </row>
        <row r="12">
          <cell r="B12" t="str">
            <v>Org.</v>
          </cell>
          <cell r="C12" t="str">
            <v>Eco.</v>
          </cell>
          <cell r="D12" t="str">
            <v>Func.</v>
          </cell>
          <cell r="E12" t="str">
            <v>Idlloc</v>
          </cell>
          <cell r="F12" t="str">
            <v>Adscr.</v>
          </cell>
          <cell r="H12" t="str">
            <v>Denominació Lloc Organigrames 2009</v>
          </cell>
          <cell r="I12" t="str">
            <v>Nom del lloc de treball antiga</v>
          </cell>
          <cell r="J12" t="str">
            <v>Denominació plaça</v>
          </cell>
          <cell r="K12" t="str">
            <v xml:space="preserve">Escala </v>
          </cell>
          <cell r="L12" t="str">
            <v>Subes-cala</v>
          </cell>
          <cell r="M12" t="str">
            <v xml:space="preserve">Classe </v>
          </cell>
          <cell r="N12" t="str">
            <v>Nom de l'ocupant</v>
          </cell>
          <cell r="O12" t="str">
            <v>Propietari/ària plaça</v>
          </cell>
          <cell r="P12" t="str">
            <v>Règim</v>
          </cell>
          <cell r="R12" t="str">
            <v>GC</v>
          </cell>
          <cell r="T12" t="str">
            <v>NCD</v>
          </cell>
          <cell r="Y12" t="str">
            <v>NCD Proposta</v>
          </cell>
          <cell r="AA12" t="str">
            <v>CE</v>
          </cell>
          <cell r="AP12" t="str">
            <v>CE Proposta</v>
          </cell>
          <cell r="AR12" t="str">
            <v>Productivitat 2009</v>
          </cell>
          <cell r="AS12" t="str">
            <v>Total actual</v>
          </cell>
          <cell r="AX12" t="str">
            <v>proposta UGT</v>
          </cell>
          <cell r="AY12" t="str">
            <v>Dif. Respecte actual</v>
          </cell>
          <cell r="AZ12" t="str">
            <v>Proposta CCOO</v>
          </cell>
          <cell r="BA12" t="str">
            <v>Dif. Respecte actual</v>
          </cell>
          <cell r="BB12" t="str">
            <v>SB</v>
          </cell>
          <cell r="BC12" t="str">
            <v>CD</v>
          </cell>
          <cell r="BD12" t="str">
            <v>CE</v>
          </cell>
          <cell r="BE12" t="str">
            <v>CEJ</v>
          </cell>
          <cell r="BF12" t="str">
            <v>Proposta Ajuntament</v>
          </cell>
          <cell r="BG12" t="str">
            <v>Diferència respecte actual</v>
          </cell>
          <cell r="BH12" t="str">
            <v>Diferència amb UGT</v>
          </cell>
          <cell r="BI12" t="str">
            <v>Diferència amb CCOO</v>
          </cell>
        </row>
        <row r="13">
          <cell r="N13" t="str">
            <v>Puig Romagosa, Alicia</v>
          </cell>
        </row>
        <row r="14">
          <cell r="N14" t="str">
            <v>Barberà Boix, Josep</v>
          </cell>
        </row>
        <row r="15">
          <cell r="N15" t="str">
            <v>Vacant</v>
          </cell>
        </row>
        <row r="16">
          <cell r="N16" t="str">
            <v>Vacant</v>
          </cell>
        </row>
        <row r="17">
          <cell r="N17" t="str">
            <v>Vacant</v>
          </cell>
        </row>
        <row r="18">
          <cell r="N18" t="str">
            <v>Carpio Carro, Montserrat</v>
          </cell>
        </row>
        <row r="19">
          <cell r="N19" t="str">
            <v>Vacant (amb reserva)</v>
          </cell>
        </row>
        <row r="20">
          <cell r="N20" t="str">
            <v>Valls Rovira, Oriol</v>
          </cell>
        </row>
        <row r="21">
          <cell r="N21" t="str">
            <v>Boada Gallego, Maria Rosa</v>
          </cell>
        </row>
        <row r="22">
          <cell r="N22" t="str">
            <v>Peire Mari, M.Pilar</v>
          </cell>
        </row>
        <row r="23">
          <cell r="N23" t="str">
            <v>Vacant (amb reserva)</v>
          </cell>
        </row>
        <row r="24">
          <cell r="N24" t="str">
            <v>Bohigas Bausa, Concepció</v>
          </cell>
        </row>
        <row r="25">
          <cell r="N25" t="str">
            <v>Carmona Pérez, Vanesa</v>
          </cell>
        </row>
        <row r="26">
          <cell r="N26" t="str">
            <v>Martínez Martínez, Antonio</v>
          </cell>
        </row>
        <row r="27">
          <cell r="N27" t="str">
            <v>Gómez Sánchez, Valentin</v>
          </cell>
        </row>
        <row r="28">
          <cell r="N28" t="str">
            <v>Sáenz Pérez, Antonio</v>
          </cell>
        </row>
        <row r="29">
          <cell r="N29" t="str">
            <v>Hernández Martínez, Marcos</v>
          </cell>
        </row>
        <row r="30">
          <cell r="N30" t="str">
            <v>Laso Oliveros, M.Pilar</v>
          </cell>
        </row>
        <row r="31">
          <cell r="N31" t="str">
            <v>Grau Rosete, Ana M.</v>
          </cell>
        </row>
        <row r="32">
          <cell r="N32" t="str">
            <v>Pérez Marin, Josep</v>
          </cell>
        </row>
        <row r="33">
          <cell r="N33" t="str">
            <v>González Gil, M.Pilar</v>
          </cell>
        </row>
        <row r="34">
          <cell r="N34" t="str">
            <v>Ponsa Asensio, Jaume</v>
          </cell>
        </row>
        <row r="35">
          <cell r="N35" t="str">
            <v>Canet Rius, Eduard</v>
          </cell>
        </row>
        <row r="36">
          <cell r="N36" t="str">
            <v>Ortiz Comerma, Josep</v>
          </cell>
        </row>
        <row r="37">
          <cell r="N37" t="str">
            <v>De Vicente Jofre, Angel</v>
          </cell>
        </row>
        <row r="38">
          <cell r="N38" t="str">
            <v>Vacant</v>
          </cell>
        </row>
        <row r="39">
          <cell r="N39" t="str">
            <v>Ortega Costa, Inmaculada</v>
          </cell>
        </row>
        <row r="40">
          <cell r="N40" t="str">
            <v>Lara Navarro, Salvador</v>
          </cell>
        </row>
        <row r="41">
          <cell r="N41" t="str">
            <v>Santamaria Castel, M.Luisa</v>
          </cell>
        </row>
        <row r="42">
          <cell r="N42" t="str">
            <v>García Macián, Albert</v>
          </cell>
        </row>
        <row r="43">
          <cell r="N43" t="str">
            <v>Alemany Gallen, Ruben</v>
          </cell>
        </row>
        <row r="44">
          <cell r="N44" t="str">
            <v>García Caro, David Silvestre</v>
          </cell>
        </row>
        <row r="45">
          <cell r="N45" t="str">
            <v>Royo Abelló, Joaquim</v>
          </cell>
        </row>
        <row r="46">
          <cell r="N46" t="str">
            <v>Vico Ruíz, Pedro</v>
          </cell>
        </row>
        <row r="47">
          <cell r="N47" t="str">
            <v>Vacant (amb reserva)</v>
          </cell>
        </row>
        <row r="48">
          <cell r="N48" t="str">
            <v>Vacant</v>
          </cell>
        </row>
        <row r="49">
          <cell r="N49" t="str">
            <v>Vacant</v>
          </cell>
        </row>
        <row r="50">
          <cell r="N50" t="str">
            <v>Jornet Nasarre Eloi</v>
          </cell>
        </row>
        <row r="51">
          <cell r="N51" t="str">
            <v>Garcia Algué, Isidre</v>
          </cell>
        </row>
        <row r="52">
          <cell r="N52" t="str">
            <v>Carrera Font, Joan</v>
          </cell>
        </row>
        <row r="53">
          <cell r="N53" t="str">
            <v>Sarlat Ribas, Joan</v>
          </cell>
        </row>
        <row r="54">
          <cell r="N54" t="str">
            <v>Novell Ribas, Anna</v>
          </cell>
        </row>
        <row r="55">
          <cell r="N55" t="str">
            <v>Serrat Gual, Margarita</v>
          </cell>
        </row>
        <row r="56">
          <cell r="N56" t="str">
            <v>Arimón Ventura, Glòria</v>
          </cell>
        </row>
        <row r="57">
          <cell r="N57" t="str">
            <v>López Barón, Francisco</v>
          </cell>
        </row>
        <row r="58">
          <cell r="N58" t="str">
            <v>Rabal Vallespin, Xavier</v>
          </cell>
        </row>
        <row r="59">
          <cell r="N59" t="str">
            <v>Rodríguez Vilaró, M. Àngels</v>
          </cell>
        </row>
        <row r="60">
          <cell r="N60" t="str">
            <v>Mompin Valeri, Josep</v>
          </cell>
        </row>
        <row r="61">
          <cell r="N61" t="str">
            <v>Vacant (amb reserva)</v>
          </cell>
        </row>
        <row r="62">
          <cell r="N62" t="str">
            <v>Lérida Pérez, Ignacio</v>
          </cell>
        </row>
        <row r="63">
          <cell r="N63" t="str">
            <v>Pérez Piedrafita, Mercè</v>
          </cell>
        </row>
        <row r="64">
          <cell r="N64" t="str">
            <v>Busquets Font, Marta</v>
          </cell>
        </row>
        <row r="65">
          <cell r="N65" t="str">
            <v>López Gómez, Montserrat</v>
          </cell>
        </row>
        <row r="66">
          <cell r="N66" t="str">
            <v>Girbau Marsal, Carles</v>
          </cell>
        </row>
        <row r="67">
          <cell r="N67" t="str">
            <v>Fraile Canovas Consol</v>
          </cell>
        </row>
        <row r="68">
          <cell r="N68" t="str">
            <v>Mas Ràfols, Judith</v>
          </cell>
        </row>
        <row r="69">
          <cell r="N69" t="str">
            <v>Pérez Ratera, Núria</v>
          </cell>
        </row>
        <row r="70">
          <cell r="N70" t="str">
            <v>March Raurell Alexandre</v>
          </cell>
        </row>
        <row r="71">
          <cell r="N71" t="str">
            <v>Vallverdú Gimeno, Cecilia</v>
          </cell>
        </row>
        <row r="72">
          <cell r="N72" t="str">
            <v>Gago March, Teresa</v>
          </cell>
        </row>
        <row r="73">
          <cell r="N73" t="str">
            <v xml:space="preserve">González Lluis, Anna  </v>
          </cell>
        </row>
        <row r="74">
          <cell r="N74" t="str">
            <v>Manzano López Eva</v>
          </cell>
        </row>
        <row r="75">
          <cell r="N75" t="str">
            <v>Manzano Pardo Eva</v>
          </cell>
        </row>
        <row r="76">
          <cell r="N76" t="str">
            <v>Pérez Jerez Irene</v>
          </cell>
        </row>
        <row r="77">
          <cell r="N77" t="str">
            <v>Cruzado Gómez Rosa M.</v>
          </cell>
        </row>
        <row r="78">
          <cell r="N78" t="str">
            <v>García Balaguer Ada</v>
          </cell>
        </row>
        <row r="79">
          <cell r="N79" t="str">
            <v>Mari Gonzalez Angel</v>
          </cell>
        </row>
        <row r="80">
          <cell r="N80" t="str">
            <v>Nacente Durban Blanca</v>
          </cell>
        </row>
        <row r="81">
          <cell r="N81" t="str">
            <v>Pijuan Albareda Anna</v>
          </cell>
        </row>
        <row r="82">
          <cell r="N82" t="str">
            <v>Pons Orfila Magdalena</v>
          </cell>
        </row>
        <row r="83">
          <cell r="N83" t="str">
            <v>Borges Llodres Romina</v>
          </cell>
        </row>
        <row r="84">
          <cell r="N84" t="str">
            <v>Del Pozo González, Patricia</v>
          </cell>
        </row>
        <row r="85">
          <cell r="N85" t="str">
            <v>Carbón Tirado, Joan Baptista</v>
          </cell>
        </row>
        <row r="86">
          <cell r="N86" t="str">
            <v>Moll Bonet, Joan M.</v>
          </cell>
        </row>
        <row r="87">
          <cell r="N87" t="str">
            <v>Cayuela Maestre, Juan Carlos</v>
          </cell>
        </row>
        <row r="88">
          <cell r="N88" t="str">
            <v>Linzbach, Johannes</v>
          </cell>
        </row>
        <row r="89">
          <cell r="N89" t="str">
            <v>Ramírez Parrilla, José</v>
          </cell>
        </row>
        <row r="90">
          <cell r="N90" t="str">
            <v>Vacant (amb reserva)</v>
          </cell>
        </row>
        <row r="91">
          <cell r="N91" t="str">
            <v>Gutiérrez Rodríguez, Estela</v>
          </cell>
        </row>
        <row r="92">
          <cell r="N92" t="str">
            <v>Alonso Díaz, Patricia</v>
          </cell>
        </row>
        <row r="93">
          <cell r="N93" t="str">
            <v>Guimerà Sans Jordi</v>
          </cell>
        </row>
        <row r="94">
          <cell r="N94" t="str">
            <v>Vila Torras, Ignasi</v>
          </cell>
        </row>
        <row r="95">
          <cell r="N95" t="str">
            <v>Casabayó Casanova, Montse</v>
          </cell>
        </row>
        <row r="96">
          <cell r="N96" t="str">
            <v>Fernández Álvarez, M.Rosario</v>
          </cell>
        </row>
        <row r="97">
          <cell r="N97" t="str">
            <v>Bosch Valentí Eulàlia</v>
          </cell>
        </row>
        <row r="98">
          <cell r="N98" t="str">
            <v>Susín Coloma Montserrat</v>
          </cell>
        </row>
        <row r="99">
          <cell r="N99" t="str">
            <v>Diduk Diduk, Olga</v>
          </cell>
        </row>
        <row r="100">
          <cell r="N100" t="str">
            <v>Fusté Artigas, Eulàlia</v>
          </cell>
        </row>
        <row r="101">
          <cell r="N101" t="str">
            <v>Cifré Ochogavia, Joan</v>
          </cell>
        </row>
        <row r="102">
          <cell r="N102" t="str">
            <v>Moreno Duran, Angel</v>
          </cell>
        </row>
        <row r="103">
          <cell r="N103" t="str">
            <v>Ortiz Canals Guifré</v>
          </cell>
        </row>
        <row r="104">
          <cell r="N104" t="str">
            <v>Busquets Feu, Maria</v>
          </cell>
        </row>
        <row r="105">
          <cell r="N105" t="str">
            <v>Vacant</v>
          </cell>
        </row>
        <row r="106">
          <cell r="N106" t="str">
            <v>Ballvé Jeréz M. Begoña</v>
          </cell>
        </row>
        <row r="107">
          <cell r="N107" t="str">
            <v>Plana Coll Josefina</v>
          </cell>
        </row>
        <row r="108">
          <cell r="N108" t="str">
            <v>Navarro Rovira Rosa</v>
          </cell>
        </row>
        <row r="109">
          <cell r="N109" t="str">
            <v>Conejos Sanz Montserrat</v>
          </cell>
        </row>
        <row r="110">
          <cell r="N110" t="str">
            <v>Lecina Tello M.Teresa</v>
          </cell>
        </row>
        <row r="111">
          <cell r="N111" t="str">
            <v>Navarro Rovira Pilar</v>
          </cell>
        </row>
        <row r="112">
          <cell r="N112" t="str">
            <v>Macian Bonete Neus</v>
          </cell>
        </row>
        <row r="113">
          <cell r="N113" t="str">
            <v>Ros Gómez, Xavier</v>
          </cell>
        </row>
        <row r="114">
          <cell r="N114" t="str">
            <v>Corral Martínez M. Carmen</v>
          </cell>
        </row>
        <row r="115">
          <cell r="N115" t="str">
            <v>Trujillo Maillo Francesc</v>
          </cell>
        </row>
        <row r="116">
          <cell r="N116" t="str">
            <v>Ramon Garrido Josep M.</v>
          </cell>
        </row>
        <row r="117">
          <cell r="N117" t="str">
            <v>Palomo Ciudad Bonifacio</v>
          </cell>
        </row>
        <row r="118">
          <cell r="N118" t="str">
            <v>Salinas Bartalot Joan</v>
          </cell>
        </row>
        <row r="119">
          <cell r="N119" t="str">
            <v>Simón Tena M.Carme</v>
          </cell>
        </row>
        <row r="120">
          <cell r="N120" t="str">
            <v>Nuez Boira Carlos</v>
          </cell>
        </row>
        <row r="121">
          <cell r="N121" t="str">
            <v>Codias Diago Castor</v>
          </cell>
        </row>
        <row r="122">
          <cell r="N122" t="str">
            <v>Mata Casado Alfons</v>
          </cell>
        </row>
        <row r="123">
          <cell r="N123" t="str">
            <v>Boix Maragall, Clara</v>
          </cell>
        </row>
        <row r="124">
          <cell r="N124" t="str">
            <v>Vacant</v>
          </cell>
        </row>
        <row r="125">
          <cell r="N125" t="str">
            <v>Botella Giraldo, Juan</v>
          </cell>
        </row>
        <row r="126">
          <cell r="N126" t="str">
            <v>Garcia López, Alfons</v>
          </cell>
        </row>
        <row r="127">
          <cell r="N127" t="str">
            <v>Camuñas Benítez, Immaculada</v>
          </cell>
        </row>
        <row r="128">
          <cell r="N128" t="str">
            <v>De la Villa García Francesca</v>
          </cell>
        </row>
        <row r="129">
          <cell r="N129" t="str">
            <v>Menacho García Laureana</v>
          </cell>
        </row>
        <row r="130">
          <cell r="N130" t="str">
            <v>Vacant (amb reserva)</v>
          </cell>
        </row>
        <row r="131">
          <cell r="N131" t="str">
            <v>Vacant (amb reserva)</v>
          </cell>
        </row>
        <row r="132">
          <cell r="N132" t="str">
            <v>Vacant (amb reserva)</v>
          </cell>
        </row>
        <row r="133">
          <cell r="N133" t="str">
            <v>Pérez Novella Eduardo</v>
          </cell>
        </row>
        <row r="134">
          <cell r="N134" t="str">
            <v>Puigdomènech Cámara David</v>
          </cell>
        </row>
        <row r="135">
          <cell r="N135" t="str">
            <v>Vacant</v>
          </cell>
        </row>
        <row r="136">
          <cell r="N136" t="str">
            <v>Blanco Sánchez Teresa</v>
          </cell>
        </row>
        <row r="137">
          <cell r="N137" t="str">
            <v>Pérez Piedrafita Maxi</v>
          </cell>
        </row>
        <row r="138">
          <cell r="N138" t="str">
            <v>Coma Prades Alex</v>
          </cell>
        </row>
        <row r="139">
          <cell r="N139" t="str">
            <v>Jiménez Horcajadas Jordi</v>
          </cell>
        </row>
        <row r="140">
          <cell r="N140" t="str">
            <v>Muñoz Caballero M. Dolors</v>
          </cell>
        </row>
        <row r="141">
          <cell r="N141" t="str">
            <v>Megías Jiménez Lourdes</v>
          </cell>
        </row>
        <row r="142">
          <cell r="N142" t="str">
            <v>Hurtado Peralta Concepción</v>
          </cell>
        </row>
        <row r="143">
          <cell r="N143" t="str">
            <v>Gutiérrez Ninou Antoni</v>
          </cell>
        </row>
        <row r="144">
          <cell r="N144" t="str">
            <v>Torras Montoya M.Rosa</v>
          </cell>
        </row>
        <row r="145">
          <cell r="N145" t="str">
            <v>López Pulido Rosa</v>
          </cell>
        </row>
        <row r="146">
          <cell r="N146" t="str">
            <v>López Izquierdo Francesca</v>
          </cell>
        </row>
        <row r="147">
          <cell r="N147" t="str">
            <v>Vegas Fernández, Maria P.</v>
          </cell>
        </row>
        <row r="148">
          <cell r="N148" t="str">
            <v>Arcas Garcia Santiago</v>
          </cell>
        </row>
        <row r="149">
          <cell r="N149" t="str">
            <v>Queija Fernández Aurora</v>
          </cell>
        </row>
        <row r="150">
          <cell r="N150" t="str">
            <v>González Reche M. Dolors</v>
          </cell>
        </row>
        <row r="151">
          <cell r="N151" t="str">
            <v>Guerrero Gómez M.José</v>
          </cell>
        </row>
        <row r="152">
          <cell r="N152" t="str">
            <v>Gutiérrez Forniells Gracián</v>
          </cell>
        </row>
        <row r="153">
          <cell r="N153" t="str">
            <v>Ràfols Gallimany Loudes</v>
          </cell>
        </row>
        <row r="154">
          <cell r="N154" t="str">
            <v>Sánchez Miret Núria</v>
          </cell>
        </row>
        <row r="155">
          <cell r="N155" t="str">
            <v>Sánchez Peinado M. José</v>
          </cell>
        </row>
        <row r="156">
          <cell r="N156" t="str">
            <v>Soley Sallent Núria</v>
          </cell>
        </row>
        <row r="157">
          <cell r="N157" t="str">
            <v>Valbuena Patiño Jesús</v>
          </cell>
        </row>
        <row r="158">
          <cell r="N158" t="str">
            <v>Brinquis Santos Vicente</v>
          </cell>
        </row>
        <row r="159">
          <cell r="N159" t="str">
            <v>Vacant</v>
          </cell>
        </row>
        <row r="160">
          <cell r="N160" t="str">
            <v>López Rabal M. Dolores</v>
          </cell>
        </row>
        <row r="161">
          <cell r="N161" t="str">
            <v>Sánchez Manzanares Josep</v>
          </cell>
        </row>
        <row r="162">
          <cell r="N162" t="str">
            <v>López Gervilla Jesús</v>
          </cell>
        </row>
        <row r="163">
          <cell r="N163" t="str">
            <v>García Fernández Julita</v>
          </cell>
        </row>
        <row r="164">
          <cell r="N164" t="str">
            <v>Comas Padrós Mati</v>
          </cell>
        </row>
        <row r="165">
          <cell r="N165" t="str">
            <v>Navarro Sainz M. Jesús</v>
          </cell>
        </row>
        <row r="166">
          <cell r="N166" t="str">
            <v>Gay Estrada Rosa</v>
          </cell>
        </row>
        <row r="167">
          <cell r="N167" t="str">
            <v>Vacant (amb reserva)</v>
          </cell>
        </row>
        <row r="168">
          <cell r="N168" t="str">
            <v>Fuentes García Francisco</v>
          </cell>
        </row>
        <row r="169">
          <cell r="N169" t="str">
            <v>Domínguez Cedazo Marta</v>
          </cell>
        </row>
        <row r="170">
          <cell r="N170" t="str">
            <v>Rincón Rodríguez Susana</v>
          </cell>
        </row>
        <row r="171">
          <cell r="N171" t="str">
            <v>Bas Camp Núria</v>
          </cell>
        </row>
        <row r="172">
          <cell r="N172" t="str">
            <v>Romero Del Real M. Mar</v>
          </cell>
        </row>
        <row r="173">
          <cell r="N173" t="str">
            <v>Busquets Peidro Anna</v>
          </cell>
        </row>
        <row r="174">
          <cell r="N174" t="str">
            <v>Mena Trulls Lluisa</v>
          </cell>
        </row>
        <row r="175">
          <cell r="N175" t="str">
            <v>Pallares Martín Esther</v>
          </cell>
        </row>
        <row r="176">
          <cell r="N176" t="str">
            <v>Ruíz Barba M.José</v>
          </cell>
        </row>
        <row r="177">
          <cell r="N177" t="str">
            <v>Barcos San Andrés Antonio</v>
          </cell>
        </row>
        <row r="178">
          <cell r="N178" t="str">
            <v>Garcia Benítez Carme</v>
          </cell>
        </row>
        <row r="179">
          <cell r="N179" t="str">
            <v>Rincón Ortega Eduardo</v>
          </cell>
        </row>
        <row r="180">
          <cell r="N180" t="str">
            <v>González Ruíz M.Luisa</v>
          </cell>
        </row>
        <row r="181">
          <cell r="N181" t="str">
            <v>Vacant (amb reserva)</v>
          </cell>
        </row>
        <row r="182">
          <cell r="N182" t="str">
            <v>Guerrero Casarramona Laura</v>
          </cell>
        </row>
        <row r="183">
          <cell r="N183" t="str">
            <v>Alonso Pujol Enric</v>
          </cell>
        </row>
        <row r="184">
          <cell r="N184" t="str">
            <v>Alonso Fumadó Meritxell</v>
          </cell>
        </row>
        <row r="185">
          <cell r="N185" t="str">
            <v>Bastida Fernández, Alicia</v>
          </cell>
        </row>
        <row r="186">
          <cell r="N186" t="str">
            <v>Fernández Gallegos Vanesa</v>
          </cell>
        </row>
        <row r="187">
          <cell r="N187" t="str">
            <v>Tamayo Gómez Eva</v>
          </cell>
        </row>
        <row r="188">
          <cell r="N188" t="str">
            <v>Vacant (amb reserva)</v>
          </cell>
        </row>
        <row r="189">
          <cell r="N189" t="str">
            <v>Vacant</v>
          </cell>
        </row>
        <row r="190">
          <cell r="N190" t="str">
            <v>Pozo Vico Esther</v>
          </cell>
        </row>
        <row r="191">
          <cell r="N191" t="str">
            <v>Cantos Montagut Albert</v>
          </cell>
        </row>
        <row r="192">
          <cell r="N192" t="str">
            <v>Vacant (amb reserva)</v>
          </cell>
        </row>
        <row r="193">
          <cell r="N193" t="str">
            <v>Baxerias Juvilla Neus</v>
          </cell>
        </row>
        <row r="194">
          <cell r="N194" t="str">
            <v>Vacant (amb reserva)</v>
          </cell>
        </row>
        <row r="195">
          <cell r="N195" t="str">
            <v>Villarrazo Galisteo José</v>
          </cell>
        </row>
        <row r="196">
          <cell r="N196" t="str">
            <v>Miró Jové Carme</v>
          </cell>
        </row>
        <row r="197">
          <cell r="N197" t="str">
            <v>Bibian Ibarz Susana</v>
          </cell>
        </row>
        <row r="198">
          <cell r="N198" t="str">
            <v>Camps Roca Anna M.</v>
          </cell>
        </row>
        <row r="199">
          <cell r="N199" t="str">
            <v>Valverde Boada M. Rosa</v>
          </cell>
        </row>
        <row r="200">
          <cell r="N200" t="str">
            <v>Beltrán Pascual, M. Rosa</v>
          </cell>
        </row>
        <row r="201">
          <cell r="N201" t="str">
            <v>García Benítez, Antonia</v>
          </cell>
        </row>
        <row r="202">
          <cell r="N202" t="str">
            <v>Fernández Lopez Anna</v>
          </cell>
        </row>
        <row r="203">
          <cell r="N203" t="str">
            <v>Simón Pitarch Agustina</v>
          </cell>
        </row>
        <row r="204">
          <cell r="N204" t="str">
            <v>Da Silva Sousa Magdalena</v>
          </cell>
        </row>
        <row r="205">
          <cell r="N205" t="str">
            <v>Mendoza Gracia Victoria</v>
          </cell>
        </row>
        <row r="206">
          <cell r="N206" t="str">
            <v>Bernal Álvarez, Ana M.</v>
          </cell>
        </row>
        <row r="207">
          <cell r="N207" t="str">
            <v>Gómez Fernández Arantxa</v>
          </cell>
        </row>
        <row r="208">
          <cell r="N208" t="str">
            <v>Gonzalvo Blasco Silvia</v>
          </cell>
        </row>
        <row r="209">
          <cell r="N209" t="str">
            <v>Martorell Mompart Núria</v>
          </cell>
        </row>
        <row r="210">
          <cell r="N210" t="str">
            <v>Sánchez García Araceli</v>
          </cell>
        </row>
        <row r="211">
          <cell r="N211" t="str">
            <v>Moreno Reyes Araceli</v>
          </cell>
        </row>
        <row r="212">
          <cell r="N212" t="str">
            <v>Galí Tella Rosa</v>
          </cell>
        </row>
        <row r="213">
          <cell r="N213" t="str">
            <v>Escribano Zamorano David</v>
          </cell>
        </row>
        <row r="214">
          <cell r="N214" t="str">
            <v>Santiago Romera Antonio</v>
          </cell>
        </row>
        <row r="215">
          <cell r="N215" t="str">
            <v>Pujadas Almansa Araceli</v>
          </cell>
        </row>
        <row r="216">
          <cell r="N216" t="str">
            <v>Bravo Sánchez Jaqueline</v>
          </cell>
        </row>
        <row r="217">
          <cell r="N217" t="str">
            <v>Ruíz Correderas Anna</v>
          </cell>
        </row>
        <row r="218">
          <cell r="N218" t="str">
            <v>Arroyo Gracia M.José</v>
          </cell>
        </row>
        <row r="219">
          <cell r="N219" t="str">
            <v>Cano Carrascosa, Natalia</v>
          </cell>
        </row>
        <row r="220">
          <cell r="N220" t="str">
            <v>Avilés Liceras, Vanessa</v>
          </cell>
        </row>
        <row r="221">
          <cell r="N221" t="str">
            <v>Comadran Tarangüell, Anna</v>
          </cell>
        </row>
        <row r="222">
          <cell r="N222" t="str">
            <v>Escudé León, Frederic</v>
          </cell>
        </row>
        <row r="223">
          <cell r="N223" t="str">
            <v>Molina Ramírez, Susanna</v>
          </cell>
        </row>
        <row r="224">
          <cell r="N224" t="str">
            <v>Casas Sitjàs Eva</v>
          </cell>
        </row>
        <row r="225">
          <cell r="N225" t="str">
            <v>Soto Blanco Xavier</v>
          </cell>
        </row>
        <row r="226">
          <cell r="N226" t="str">
            <v>Galdón Fernández Agnés</v>
          </cell>
        </row>
        <row r="227">
          <cell r="N227" t="str">
            <v>Alcántara Sánchez M. José</v>
          </cell>
        </row>
        <row r="228">
          <cell r="N228" t="str">
            <v>Badell Beltrán Eulàlia</v>
          </cell>
        </row>
        <row r="229">
          <cell r="N229" t="str">
            <v>Bayo Pino Magdalena</v>
          </cell>
        </row>
        <row r="230">
          <cell r="N230" t="str">
            <v>Pérez Teruelo Carme</v>
          </cell>
        </row>
        <row r="231">
          <cell r="N231" t="str">
            <v>Ruíz Lozano Francisca</v>
          </cell>
        </row>
        <row r="232">
          <cell r="N232" t="str">
            <v>Soriano Solé Albert</v>
          </cell>
        </row>
        <row r="233">
          <cell r="N233" t="str">
            <v>Vacant</v>
          </cell>
        </row>
        <row r="234">
          <cell r="N234" t="str">
            <v>Vidal Marín Sonia</v>
          </cell>
        </row>
        <row r="235">
          <cell r="N235" t="str">
            <v>Sallent Pàmies Enric</v>
          </cell>
        </row>
        <row r="236">
          <cell r="N236" t="str">
            <v>Calderón Sánchez Francisco</v>
          </cell>
        </row>
        <row r="237">
          <cell r="N237" t="str">
            <v>López Aparicio Enric</v>
          </cell>
        </row>
        <row r="238">
          <cell r="N238" t="str">
            <v>Barbero Mendioroz Zulema</v>
          </cell>
        </row>
        <row r="239">
          <cell r="N239" t="str">
            <v>Fuertes Vedruna Joaquin</v>
          </cell>
        </row>
        <row r="240">
          <cell r="N240" t="str">
            <v>González Asensio M.Carmen</v>
          </cell>
        </row>
        <row r="241">
          <cell r="N241" t="str">
            <v>Maspons Gual Esteve</v>
          </cell>
        </row>
        <row r="242">
          <cell r="N242" t="str">
            <v>Meco Giménez Jesús</v>
          </cell>
        </row>
        <row r="243">
          <cell r="N243" t="str">
            <v>Millán Orejuela Jerónimo</v>
          </cell>
        </row>
        <row r="244">
          <cell r="N244" t="str">
            <v>Navas López Fco. Miguel</v>
          </cell>
        </row>
        <row r="245">
          <cell r="N245" t="str">
            <v>Pérez Redondo Josefa</v>
          </cell>
        </row>
        <row r="246">
          <cell r="N246" t="str">
            <v>Rodríguez Lastra Ana B.</v>
          </cell>
        </row>
        <row r="247">
          <cell r="N247" t="str">
            <v>Sánchez Ibáñez Olga</v>
          </cell>
        </row>
        <row r="248">
          <cell r="N248" t="str">
            <v>Sánchez Romero Margarita</v>
          </cell>
        </row>
        <row r="249">
          <cell r="N249" t="str">
            <v>Segarra Rosell M. Carmen</v>
          </cell>
        </row>
        <row r="250">
          <cell r="N250" t="str">
            <v>Terradas Xargay Josep M.</v>
          </cell>
        </row>
        <row r="251">
          <cell r="N251" t="str">
            <v>Agüera Ponce, Ana</v>
          </cell>
        </row>
        <row r="252">
          <cell r="N252" t="str">
            <v>Quesada Tornero, Josep</v>
          </cell>
        </row>
        <row r="253">
          <cell r="N253" t="str">
            <v>Peire Mari, M.Pilar</v>
          </cell>
        </row>
        <row r="254">
          <cell r="N254" t="str">
            <v>Martínez Martínez, Antonio</v>
          </cell>
        </row>
        <row r="255">
          <cell r="N255" t="str">
            <v>Gómez Jiménez, Ana Mª</v>
          </cell>
        </row>
        <row r="256">
          <cell r="N256" t="str">
            <v>González del Pozo, Raúl</v>
          </cell>
        </row>
        <row r="258">
          <cell r="N258" t="str">
            <v>Vilaseca Pellón, Joan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5">
          <cell r="B55">
            <v>1.02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"/>
  <sheetViews>
    <sheetView tabSelected="1" workbookViewId="0">
      <selection activeCell="J24" sqref="J24"/>
    </sheetView>
  </sheetViews>
  <sheetFormatPr baseColWidth="10" defaultColWidth="11.5703125" defaultRowHeight="12.75" x14ac:dyDescent="0.2"/>
  <cols>
    <col min="1" max="1" width="45.140625" bestFit="1" customWidth="1"/>
    <col min="2" max="2" width="9" customWidth="1"/>
    <col min="3" max="3" width="11.42578125" customWidth="1"/>
    <col min="4" max="4" width="10" customWidth="1"/>
    <col min="5" max="5" width="10.140625" bestFit="1" customWidth="1"/>
    <col min="6" max="6" width="10.140625" customWidth="1"/>
    <col min="7" max="7" width="10.85546875" customWidth="1"/>
    <col min="8" max="8" width="11" customWidth="1"/>
    <col min="9" max="9" width="10" bestFit="1" customWidth="1"/>
    <col min="10" max="10" width="10.140625" bestFit="1" customWidth="1"/>
  </cols>
  <sheetData>
    <row r="1" spans="1:11" ht="13.5" thickBot="1" x14ac:dyDescent="0.25"/>
    <row r="2" spans="1:11" ht="13.5" thickBot="1" x14ac:dyDescent="0.25">
      <c r="A2" s="8" t="s">
        <v>0</v>
      </c>
      <c r="B2" s="9"/>
      <c r="C2" s="9"/>
      <c r="D2" s="9"/>
      <c r="E2" s="9"/>
      <c r="F2" s="9"/>
      <c r="G2" s="9"/>
      <c r="H2" s="9"/>
      <c r="I2" s="9"/>
      <c r="J2" s="10"/>
    </row>
    <row r="3" spans="1:11" ht="26.25" thickBot="1" x14ac:dyDescent="0.25">
      <c r="A3" s="11" t="s">
        <v>11</v>
      </c>
      <c r="B3" s="12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17</v>
      </c>
      <c r="I3" s="12" t="s">
        <v>17</v>
      </c>
      <c r="J3" s="13" t="s">
        <v>18</v>
      </c>
    </row>
    <row r="4" spans="1:11" x14ac:dyDescent="0.2">
      <c r="A4" s="14" t="s">
        <v>19</v>
      </c>
      <c r="B4" s="5">
        <v>12</v>
      </c>
      <c r="C4" s="7">
        <v>2700</v>
      </c>
      <c r="D4" s="6">
        <f t="shared" ref="D4:D9" si="0">B4*350</f>
        <v>4200</v>
      </c>
      <c r="E4" s="7">
        <f t="shared" ref="E4:E9" si="1">C4+D4</f>
        <v>6900</v>
      </c>
      <c r="F4" s="7">
        <f t="shared" ref="F4:F9" si="2">E4*3</f>
        <v>20700</v>
      </c>
      <c r="G4" s="7">
        <f>$E$4*3</f>
        <v>20700</v>
      </c>
      <c r="H4" s="7">
        <f>$E$4*3</f>
        <v>20700</v>
      </c>
      <c r="I4" s="7">
        <f>$E$4*3</f>
        <v>20700</v>
      </c>
      <c r="J4" s="7">
        <f t="shared" ref="J4:J9" si="3">F4+G4+H4+I4</f>
        <v>82800</v>
      </c>
    </row>
    <row r="5" spans="1:11" x14ac:dyDescent="0.2">
      <c r="A5" s="14" t="s">
        <v>20</v>
      </c>
      <c r="B5" s="5">
        <v>5</v>
      </c>
      <c r="C5" s="7">
        <v>2700</v>
      </c>
      <c r="D5" s="6">
        <f t="shared" si="0"/>
        <v>1750</v>
      </c>
      <c r="E5" s="7">
        <f t="shared" si="1"/>
        <v>4450</v>
      </c>
      <c r="F5" s="7">
        <f t="shared" si="2"/>
        <v>13350</v>
      </c>
      <c r="G5" s="7">
        <f>$E$5*3</f>
        <v>13350</v>
      </c>
      <c r="H5" s="7">
        <f>$E$5*3</f>
        <v>13350</v>
      </c>
      <c r="I5" s="7">
        <f>$E$5*3</f>
        <v>13350</v>
      </c>
      <c r="J5" s="7">
        <f t="shared" si="3"/>
        <v>53400</v>
      </c>
    </row>
    <row r="6" spans="1:11" x14ac:dyDescent="0.2">
      <c r="A6" s="14" t="s">
        <v>21</v>
      </c>
      <c r="B6" s="5">
        <v>3</v>
      </c>
      <c r="C6" s="7">
        <v>2700</v>
      </c>
      <c r="D6" s="6">
        <f t="shared" si="0"/>
        <v>1050</v>
      </c>
      <c r="E6" s="7">
        <f t="shared" si="1"/>
        <v>3750</v>
      </c>
      <c r="F6" s="7">
        <f t="shared" si="2"/>
        <v>11250</v>
      </c>
      <c r="G6" s="7">
        <f>$E$6*3</f>
        <v>11250</v>
      </c>
      <c r="H6" s="7">
        <f>$E$6*3</f>
        <v>11250</v>
      </c>
      <c r="I6" s="7">
        <f>$E$6*3</f>
        <v>11250</v>
      </c>
      <c r="J6" s="7">
        <f t="shared" si="3"/>
        <v>45000</v>
      </c>
    </row>
    <row r="7" spans="1:11" x14ac:dyDescent="0.2">
      <c r="A7" s="14" t="s">
        <v>9</v>
      </c>
      <c r="B7" s="5">
        <v>2</v>
      </c>
      <c r="C7" s="7">
        <v>2700</v>
      </c>
      <c r="D7" s="6">
        <f t="shared" si="0"/>
        <v>700</v>
      </c>
      <c r="E7" s="7">
        <f t="shared" si="1"/>
        <v>3400</v>
      </c>
      <c r="F7" s="7">
        <f t="shared" si="2"/>
        <v>10200</v>
      </c>
      <c r="G7" s="7">
        <f>$E$7*3</f>
        <v>10200</v>
      </c>
      <c r="H7" s="7">
        <f>$E$7*3</f>
        <v>10200</v>
      </c>
      <c r="I7" s="7">
        <f>$E$7*3</f>
        <v>10200</v>
      </c>
      <c r="J7" s="7">
        <f t="shared" si="3"/>
        <v>40800</v>
      </c>
    </row>
    <row r="8" spans="1:11" x14ac:dyDescent="0.2">
      <c r="A8" s="14" t="s">
        <v>10</v>
      </c>
      <c r="B8" s="5">
        <v>2</v>
      </c>
      <c r="C8" s="7">
        <v>2700</v>
      </c>
      <c r="D8" s="6">
        <f t="shared" si="0"/>
        <v>700</v>
      </c>
      <c r="E8" s="7">
        <f t="shared" si="1"/>
        <v>3400</v>
      </c>
      <c r="F8" s="7">
        <f t="shared" si="2"/>
        <v>10200</v>
      </c>
      <c r="G8" s="7">
        <f>$E$8*3</f>
        <v>10200</v>
      </c>
      <c r="H8" s="7">
        <f>$E$8*3</f>
        <v>10200</v>
      </c>
      <c r="I8" s="7">
        <f>$E$8*3</f>
        <v>10200</v>
      </c>
      <c r="J8" s="7">
        <f t="shared" si="3"/>
        <v>40800</v>
      </c>
    </row>
    <row r="9" spans="1:11" ht="13.5" thickBot="1" x14ac:dyDescent="0.25">
      <c r="A9" s="14" t="s">
        <v>22</v>
      </c>
      <c r="B9" s="5">
        <v>1</v>
      </c>
      <c r="C9" s="7">
        <v>2700</v>
      </c>
      <c r="D9" s="6">
        <f t="shared" si="0"/>
        <v>350</v>
      </c>
      <c r="E9" s="7">
        <f t="shared" si="1"/>
        <v>3050</v>
      </c>
      <c r="F9" s="7">
        <f t="shared" si="2"/>
        <v>9150</v>
      </c>
      <c r="G9" s="7">
        <f>$E$9*3</f>
        <v>9150</v>
      </c>
      <c r="H9" s="7">
        <f>$E$9*3</f>
        <v>9150</v>
      </c>
      <c r="I9" s="7">
        <f>$E$9*3</f>
        <v>9150</v>
      </c>
      <c r="J9" s="7">
        <f t="shared" si="3"/>
        <v>36600</v>
      </c>
    </row>
    <row r="10" spans="1:11" ht="13.5" thickBot="1" x14ac:dyDescent="0.25">
      <c r="A10" s="15" t="s">
        <v>8</v>
      </c>
      <c r="B10" s="16">
        <f t="shared" ref="B10:G10" si="4">SUM(B4:B9)</f>
        <v>25</v>
      </c>
      <c r="C10" s="17">
        <f t="shared" si="4"/>
        <v>16200</v>
      </c>
      <c r="D10" s="18">
        <f t="shared" si="4"/>
        <v>8750</v>
      </c>
      <c r="E10" s="17">
        <f t="shared" si="4"/>
        <v>24950</v>
      </c>
      <c r="F10" s="17">
        <f t="shared" si="4"/>
        <v>74850</v>
      </c>
      <c r="G10" s="17">
        <f t="shared" si="4"/>
        <v>74850</v>
      </c>
      <c r="H10" s="17">
        <f>SUM(H4:H9)</f>
        <v>74850</v>
      </c>
      <c r="I10" s="17">
        <f>SUM(I4:I9)</f>
        <v>74850</v>
      </c>
      <c r="J10" s="17">
        <f>SUM(J4:J9)</f>
        <v>299400</v>
      </c>
    </row>
    <row r="12" spans="1:11" ht="13.5" thickBot="1" x14ac:dyDescent="0.25">
      <c r="A12" s="19" t="s">
        <v>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39" thickBot="1" x14ac:dyDescent="0.25">
      <c r="A13" s="1" t="s">
        <v>1</v>
      </c>
      <c r="B13" s="2" t="s">
        <v>2</v>
      </c>
      <c r="C13" s="2">
        <v>2024</v>
      </c>
      <c r="D13" s="2">
        <v>2025</v>
      </c>
      <c r="E13" s="2" t="s">
        <v>3</v>
      </c>
      <c r="F13" s="2" t="s">
        <v>4</v>
      </c>
      <c r="G13" s="2" t="s">
        <v>5</v>
      </c>
      <c r="H13" s="3" t="s">
        <v>6</v>
      </c>
      <c r="I13" s="4" t="s">
        <v>7</v>
      </c>
      <c r="J13" s="4" t="s">
        <v>23</v>
      </c>
      <c r="K13" s="4" t="s">
        <v>24</v>
      </c>
    </row>
    <row r="14" spans="1:11" ht="13.5" thickBot="1" x14ac:dyDescent="0.25">
      <c r="A14" s="21" t="s">
        <v>25</v>
      </c>
      <c r="B14" s="22">
        <v>1</v>
      </c>
      <c r="C14" s="23">
        <v>17442</v>
      </c>
      <c r="D14" s="24">
        <f>C14*'[1]Retribucions 2025'!$B$55</f>
        <v>17790.84</v>
      </c>
      <c r="E14" s="25">
        <f>D14*B14</f>
        <v>17790.84</v>
      </c>
      <c r="F14" s="26">
        <f>D14/14</f>
        <v>1270.7742857142857</v>
      </c>
      <c r="G14" s="25">
        <f>+E14</f>
        <v>17790.84</v>
      </c>
      <c r="H14" s="27">
        <v>0.32</v>
      </c>
      <c r="I14" s="28">
        <f>G14*H14</f>
        <v>5693.0688</v>
      </c>
      <c r="J14" s="29">
        <f>+K14/12</f>
        <v>1956.9924000000001</v>
      </c>
      <c r="K14" s="29">
        <f>+(E14+I14)</f>
        <v>23483.908800000001</v>
      </c>
    </row>
  </sheetData>
  <sheetProtection selectLockedCells="1" selectUnlockedCells="1"/>
  <mergeCells count="2">
    <mergeCell ref="A2:J2"/>
    <mergeCell ref="A12:K12"/>
  </mergeCells>
  <pageMargins left="0.9055118110236221" right="0.74803149606299213" top="2.1259842519685042" bottom="0.98425196850393704" header="0.62992125984251968" footer="0.51181102362204722"/>
  <pageSetup paperSize="8" scale="85" firstPageNumber="0" orientation="portrait" horizontalDpi="300" verticalDpi="300" r:id="rId1"/>
  <headerFooter alignWithMargins="0">
    <oddHeader>&amp;LAJUNTAMENT DE MOLLET DEL VALLÈS
Servei d'Organització, Persones i Innovació a l'Administració&amp;RRetribucions càrrecs electes 2024
Aportacions econòmiques grups municipals 2025
Pressupost 2025
Ple de 16 de desembre de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Regidors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Sanchez, Valentin</dc:creator>
  <cp:lastModifiedBy>Gomez Sanchez, Valentin</cp:lastModifiedBy>
  <dcterms:created xsi:type="dcterms:W3CDTF">2025-05-02T11:30:20Z</dcterms:created>
  <dcterms:modified xsi:type="dcterms:W3CDTF">2025-05-02T11:30:55Z</dcterms:modified>
</cp:coreProperties>
</file>